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codeName="ЭтаКнига" defaultThemeVersion="124226"/>
  <bookViews>
    <workbookView xWindow="0" yWindow="0" windowWidth="19440" windowHeight="13169" firstSheet="1" activeTab="3"/>
  </bookViews>
  <sheets>
    <sheet name="System" sheetId="1" state="hidden" r:id="rId1"/>
    <sheet name="Реквизиты" sheetId="2" r:id="rId2"/>
    <sheet name="Таблица  1" sheetId="3" r:id="rId3"/>
    <sheet name="Таблица  2" sheetId="4" r:id="rId4"/>
    <sheet name="печать" sheetId="5" r:id="rId5"/>
  </sheets>
  <definedNames>
    <definedName name="_xlnm.Print_Area" localSheetId="4">'печать'!$A$1:$L$225</definedName>
  </definedNames>
  <calcPr calcId="152511"/>
</workbook>
</file>

<file path=xl/sharedStrings.xml><?xml version="1.0" encoding="utf-8"?>
<sst xmlns="http://schemas.openxmlformats.org/spreadsheetml/2006/main" count="1762" uniqueCount="519">
  <si>
    <t>0</t>
  </si>
  <si>
    <t>VERSION_FORM</t>
  </si>
  <si>
    <t>VAL_TYPE</t>
  </si>
  <si>
    <t>USERPROXY</t>
  </si>
  <si>
    <t>ROW_COUNT</t>
  </si>
  <si>
    <t/>
  </si>
  <si>
    <t>EXPORT_ORDER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</si>
  <si>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</si>
  <si>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</si>
  <si>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</si>
  <si>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</si>
  <si>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</si>
  <si>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</si>
  <si>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</si>
  <si>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</si>
  <si>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</si>
  <si>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</si>
  <si>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</si>
  <si>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</si>
  <si>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Форма</t>
  </si>
  <si>
    <t>CODE_FORM</t>
  </si>
  <si>
    <t>DEP_CODE</t>
  </si>
  <si>
    <t>ORG_NAME</t>
  </si>
  <si>
    <t>BUDG</t>
  </si>
  <si>
    <t>BUDG_NAME</t>
  </si>
  <si>
    <t>Атрибуты</t>
  </si>
  <si>
    <t>Таблицы</t>
  </si>
  <si>
    <t>COUNT_TABLE</t>
  </si>
  <si>
    <t>ORDERS</t>
  </si>
  <si>
    <t>NAME</t>
  </si>
  <si>
    <t>CODE_COL</t>
  </si>
  <si>
    <t xml:space="preserve">Колонки </t>
  </si>
  <si>
    <t>TABLE</t>
  </si>
  <si>
    <t>INPUT_MASK</t>
  </si>
  <si>
    <t>EDIT</t>
  </si>
  <si>
    <t>VAL_LEN</t>
  </si>
  <si>
    <t>COL_TYPE</t>
  </si>
  <si>
    <t>Заголовок</t>
  </si>
  <si>
    <t xml:space="preserve">Ячейка </t>
  </si>
  <si>
    <t>COL_COUNT</t>
  </si>
  <si>
    <t>1 квартал</t>
  </si>
  <si>
    <t>2 квартал</t>
  </si>
  <si>
    <t>3 квартал</t>
  </si>
  <si>
    <t>4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</si>
  <si>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</si>
  <si>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</si>
  <si>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</si>
  <si>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</si>
  <si>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</si>
  <si>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</si>
  <si>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</si>
  <si>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</si>
  <si>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</si>
  <si>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</si>
  <si>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</si>
  <si>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</si>
  <si>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PERIOD_Y</t>
  </si>
  <si>
    <t>PERIOD_Q</t>
  </si>
  <si>
    <t>PERIOD_M</t>
  </si>
  <si>
    <t>NAME_FORM</t>
  </si>
  <si>
    <t>BEGIN_DATE</t>
  </si>
  <si>
    <t>PERIOD_TYPE</t>
  </si>
  <si>
    <t>PERIOD_NUMBER</t>
  </si>
  <si>
    <t>DATE_FORM</t>
  </si>
  <si>
    <t>PERIOD</t>
  </si>
  <si>
    <t>USER</t>
  </si>
  <si>
    <t>WEB</t>
  </si>
  <si>
    <t>PROPERTY</t>
  </si>
  <si>
    <t>PROXY</t>
  </si>
  <si>
    <t>PORT</t>
  </si>
  <si>
    <t>SQL_SERVER</t>
  </si>
  <si>
    <t>BASE</t>
  </si>
  <si>
    <t>Excel-клиент v 1.4</t>
  </si>
  <si>
    <t>use</t>
  </si>
  <si>
    <t>192.168.1.2</t>
  </si>
  <si>
    <t>svod_2014</t>
  </si>
  <si>
    <t>фхд_2017</t>
  </si>
  <si>
    <t>ПЛАН финансово-хозяйственной деятельности. Период действия формы: c 01.01.2017</t>
  </si>
  <si>
    <t>01.01.2017</t>
  </si>
  <si>
    <t>Распорядитель Управление образования и молодежной политики администрации Уссурийского городского округа</t>
  </si>
  <si>
    <t>УС</t>
  </si>
  <si>
    <t>Бюджет Уссурийского городского округа</t>
  </si>
  <si>
    <t>31.01.2017</t>
  </si>
  <si>
    <t>REPORTS_ATR_MODIFY_D</t>
  </si>
  <si>
    <t>Дата последнего изменения</t>
  </si>
  <si>
    <t>ФХД 1,2,5,6 раздел</t>
  </si>
  <si>
    <t>ФХД 3,4 раздел</t>
  </si>
  <si>
    <t>Ключ</t>
  </si>
  <si>
    <t>№ п/п</t>
  </si>
  <si>
    <t>Наименование показателя</t>
  </si>
  <si>
    <t>код строки</t>
  </si>
  <si>
    <t>Сумма</t>
  </si>
  <si>
    <t>Код строки</t>
  </si>
  <si>
    <t>код БК</t>
  </si>
  <si>
    <t>/ ВСЕГО закупки 2017г</t>
  </si>
  <si>
    <t>/ ВСЕГО закупки 2018г</t>
  </si>
  <si>
    <t>/ ВСЕГО закупки 2019г</t>
  </si>
  <si>
    <t>ВСЕГО / 44фз 2017г</t>
  </si>
  <si>
    <t>субсидия МЗ/ 44фз 18г</t>
  </si>
  <si>
    <t>субсидия БК 78.1/ 44фз 19г</t>
  </si>
  <si>
    <t>субсидии кап.вложения / 223фз 2017г</t>
  </si>
  <si>
    <t>поступл.от оказ услуг / 223фз 2018г</t>
  </si>
  <si>
    <t>гранты / 223фз 2019г</t>
  </si>
  <si>
    <t>13</t>
  </si>
  <si>
    <t>1100</t>
  </si>
  <si>
    <t>Перечень услуг (работ)</t>
  </si>
  <si>
    <t>(запрет)</t>
  </si>
  <si>
    <t>1200</t>
  </si>
  <si>
    <t>Общая балансовая стоимость НЕДВИЖИМОГО мун. имущества</t>
  </si>
  <si>
    <t>1300</t>
  </si>
  <si>
    <t>на праве оперативного управления</t>
  </si>
  <si>
    <t>1400</t>
  </si>
  <si>
    <t>за счет выделенных средств</t>
  </si>
  <si>
    <t>1500</t>
  </si>
  <si>
    <t>за счет доходов (от иной деятельности)</t>
  </si>
  <si>
    <t>1600</t>
  </si>
  <si>
    <t>Общая балансовая стоимость ДВИЖИМОГО мун. имущества</t>
  </si>
  <si>
    <t>1700</t>
  </si>
  <si>
    <t>особо ценное имущество</t>
  </si>
  <si>
    <t>1000</t>
  </si>
  <si>
    <t>Цели и виды деятельности</t>
  </si>
  <si>
    <t>1800</t>
  </si>
  <si>
    <t>ll. Показатели финансового состояния</t>
  </si>
  <si>
    <t>1900</t>
  </si>
  <si>
    <t>2000</t>
  </si>
  <si>
    <t>2100</t>
  </si>
  <si>
    <t>наименование показателя   /    сумма</t>
  </si>
  <si>
    <t>2200</t>
  </si>
  <si>
    <t>Нефинансовые активы всего</t>
  </si>
  <si>
    <t>2300</t>
  </si>
  <si>
    <t>1.1.</t>
  </si>
  <si>
    <t>из них : недвижимое, всего</t>
  </si>
  <si>
    <t>2400</t>
  </si>
  <si>
    <t>1.1.1.</t>
  </si>
  <si>
    <t>в том числе: остаточная стоимость</t>
  </si>
  <si>
    <t>2500</t>
  </si>
  <si>
    <t>1.2.</t>
  </si>
  <si>
    <t>особо ценное движимое, всего</t>
  </si>
  <si>
    <t>2600</t>
  </si>
  <si>
    <t>1.2.1.</t>
  </si>
  <si>
    <t>2700</t>
  </si>
  <si>
    <t>Финансовые активы всего</t>
  </si>
  <si>
    <t>2800</t>
  </si>
  <si>
    <t>2.1.</t>
  </si>
  <si>
    <t>из них: денежные средства, всего</t>
  </si>
  <si>
    <t>2900</t>
  </si>
  <si>
    <t>2.1.1.</t>
  </si>
  <si>
    <t>в том числе: денежные срведства на счетах</t>
  </si>
  <si>
    <t>3000</t>
  </si>
  <si>
    <t>2.2.</t>
  </si>
  <si>
    <t>денежные средства на депозитах в кредитных организациях</t>
  </si>
  <si>
    <t>3100</t>
  </si>
  <si>
    <t>2.3.</t>
  </si>
  <si>
    <t>иные финансовые документы</t>
  </si>
  <si>
    <t>3200</t>
  </si>
  <si>
    <t>2.4.</t>
  </si>
  <si>
    <t>дебиторская задолженность по доходам</t>
  </si>
  <si>
    <t>3400</t>
  </si>
  <si>
    <t>Обязательства всего</t>
  </si>
  <si>
    <t>3500</t>
  </si>
  <si>
    <t>3.1.</t>
  </si>
  <si>
    <t>из них: долговые обязательства</t>
  </si>
  <si>
    <t>5000</t>
  </si>
  <si>
    <t>Объем средств, поступивших во временное распоряжение, всего</t>
  </si>
  <si>
    <t>030</t>
  </si>
  <si>
    <t>4900</t>
  </si>
  <si>
    <t>Объем бюджетных инвестиций (переданные полномочия), всего</t>
  </si>
  <si>
    <t>020</t>
  </si>
  <si>
    <t>4700</t>
  </si>
  <si>
    <t>наименование показателя / код строки / сумма</t>
  </si>
  <si>
    <t>4600</t>
  </si>
  <si>
    <t>VI Справочная информация</t>
  </si>
  <si>
    <t>4800</t>
  </si>
  <si>
    <t>Объем публичных обязательств, всего</t>
  </si>
  <si>
    <t>010</t>
  </si>
  <si>
    <t>4500</t>
  </si>
  <si>
    <t>Выбытие</t>
  </si>
  <si>
    <t>040</t>
  </si>
  <si>
    <t>3600</t>
  </si>
  <si>
    <t>3.2.</t>
  </si>
  <si>
    <t>кредиторская задолженность</t>
  </si>
  <si>
    <t>3700</t>
  </si>
  <si>
    <t>3.2.1.</t>
  </si>
  <si>
    <t>в том числе: просроченная кредиторская задолж.</t>
  </si>
  <si>
    <t>3800</t>
  </si>
  <si>
    <t>V Сведения о средствах, поступивших во временное распоряжение</t>
  </si>
  <si>
    <t>4000</t>
  </si>
  <si>
    <t>3900</t>
  </si>
  <si>
    <t>4100</t>
  </si>
  <si>
    <t>4400</t>
  </si>
  <si>
    <t>Поступление</t>
  </si>
  <si>
    <t>4300</t>
  </si>
  <si>
    <t>Остаток средств на конец года</t>
  </si>
  <si>
    <t>4200</t>
  </si>
  <si>
    <t>Остаток средств на начало года</t>
  </si>
  <si>
    <t>3300</t>
  </si>
  <si>
    <t>2.5.</t>
  </si>
  <si>
    <t>дебиторская задолженность по расходам</t>
  </si>
  <si>
    <t>III. Показатели по поступлениям и выплатам</t>
  </si>
  <si>
    <t>на 1 января 2017г.</t>
  </si>
  <si>
    <t>ПОСТУПЛЕНИЯ ОТ ДОХОДОВ, ВСЕГО:</t>
  </si>
  <si>
    <t>100</t>
  </si>
  <si>
    <t>Х</t>
  </si>
  <si>
    <t>в том числе: доходы от собственности</t>
  </si>
  <si>
    <t>110</t>
  </si>
  <si>
    <t>доходы от оказания услуг, работ</t>
  </si>
  <si>
    <t>120</t>
  </si>
  <si>
    <t>доходы от штрафов, пеней иных сумм принудительного изъятия</t>
  </si>
  <si>
    <t>130</t>
  </si>
  <si>
    <t>безвозм.поступл. от наднац.орг.,правит.иностр.госуд.,международ.финан.организ.</t>
  </si>
  <si>
    <t>140</t>
  </si>
  <si>
    <t>иные субсидии, предоставляемые из бюджета</t>
  </si>
  <si>
    <t>150</t>
  </si>
  <si>
    <t>прочие доходы</t>
  </si>
  <si>
    <t>160</t>
  </si>
  <si>
    <t>в том числе род.плата</t>
  </si>
  <si>
    <t>161</t>
  </si>
  <si>
    <t>платные услуги</t>
  </si>
  <si>
    <t>162</t>
  </si>
  <si>
    <t>добровольные пожертвования</t>
  </si>
  <si>
    <t>163</t>
  </si>
  <si>
    <t>180</t>
  </si>
  <si>
    <t>ВЫПЛАТЫ ПО РАСХОДАМ, ВСЕГО:</t>
  </si>
  <si>
    <t>200</t>
  </si>
  <si>
    <t>в том числе, на выплаты персоналу всего:</t>
  </si>
  <si>
    <t>210</t>
  </si>
  <si>
    <t>из них:оплата труда и начисл.на выплаты по опл.тр.</t>
  </si>
  <si>
    <t>211</t>
  </si>
  <si>
    <t>111</t>
  </si>
  <si>
    <t>начисления на выплаты по оплате труда</t>
  </si>
  <si>
    <t>119</t>
  </si>
  <si>
    <t>Социальные или иные выплаты населению, всего</t>
  </si>
  <si>
    <t>220</t>
  </si>
  <si>
    <t>из них: прочие выплаты</t>
  </si>
  <si>
    <t>112</t>
  </si>
  <si>
    <t>транспортные услуги</t>
  </si>
  <si>
    <t>прочие услуги</t>
  </si>
  <si>
    <t>Уплата налогов, сборов и иных платежей, всего</t>
  </si>
  <si>
    <t>230</t>
  </si>
  <si>
    <t>Безвозмездные перечисления организациям</t>
  </si>
  <si>
    <t>240</t>
  </si>
  <si>
    <t>Прочие расходы(кроме расх.на закупку товаров,работ,услуг)</t>
  </si>
  <si>
    <t>250</t>
  </si>
  <si>
    <t>прочие расходы(питание спортсменов)</t>
  </si>
  <si>
    <t>113</t>
  </si>
  <si>
    <t>прочие расходы(трудоустройство несовершен.граждан(трудовые бригады)</t>
  </si>
  <si>
    <t>360</t>
  </si>
  <si>
    <t>прочие расходы(возмещение истцу расх. на гос.пошлину и уплата неустойки, оплюрасходов на экспертизу суд.актом,возмещ.ущерба должн.лицом по суду</t>
  </si>
  <si>
    <t>831</t>
  </si>
  <si>
    <t>прочие расходы(уплата налога на имущ.организаций,земельного налога)</t>
  </si>
  <si>
    <t>851</t>
  </si>
  <si>
    <t>852</t>
  </si>
  <si>
    <t>853</t>
  </si>
  <si>
    <t>Расходы на закупку товаров,работ,услуг,всего</t>
  </si>
  <si>
    <t>260</t>
  </si>
  <si>
    <t>Закупка товаров,работ,услуг на капит.ремонт гос.(мун.) имущества</t>
  </si>
  <si>
    <t>261</t>
  </si>
  <si>
    <t>услуги по содержанию имущества</t>
  </si>
  <si>
    <t>243</t>
  </si>
  <si>
    <t>Затраты на строит.объектов недвиж.имущ. гос.(мун.) учрежд.</t>
  </si>
  <si>
    <t>5100</t>
  </si>
  <si>
    <t>5200</t>
  </si>
  <si>
    <t>Прочая закупка товаров,работ и услуг для обеспечен.гос.(мун.) нужд</t>
  </si>
  <si>
    <t>263</t>
  </si>
  <si>
    <t>5300</t>
  </si>
  <si>
    <t>услуги связи</t>
  </si>
  <si>
    <t>244</t>
  </si>
  <si>
    <t>5400</t>
  </si>
  <si>
    <t>5500</t>
  </si>
  <si>
    <t>коммунальные услуги</t>
  </si>
  <si>
    <t>5600</t>
  </si>
  <si>
    <t>арендная плата за пользование имущества</t>
  </si>
  <si>
    <t>5700</t>
  </si>
  <si>
    <t>5800</t>
  </si>
  <si>
    <t>5900</t>
  </si>
  <si>
    <t>прочие расходы (призы,кубки)</t>
  </si>
  <si>
    <t>6000</t>
  </si>
  <si>
    <t>приобретение основных средств</t>
  </si>
  <si>
    <t>6100</t>
  </si>
  <si>
    <t>приобретение материальных запасов</t>
  </si>
  <si>
    <t>6200</t>
  </si>
  <si>
    <t>Поступление финансовых активов, всего</t>
  </si>
  <si>
    <t>300</t>
  </si>
  <si>
    <t>6300</t>
  </si>
  <si>
    <t>из них: увеличение остатков средств</t>
  </si>
  <si>
    <t>310</t>
  </si>
  <si>
    <t>6400</t>
  </si>
  <si>
    <t>Прочие поступления</t>
  </si>
  <si>
    <t>320</t>
  </si>
  <si>
    <t>6500</t>
  </si>
  <si>
    <t>Выбытие финансовых активов, всего</t>
  </si>
  <si>
    <t>400</t>
  </si>
  <si>
    <t>6600</t>
  </si>
  <si>
    <t>из них: уменьшение остатков средств</t>
  </si>
  <si>
    <t>410</t>
  </si>
  <si>
    <t>6700</t>
  </si>
  <si>
    <t>прочие выбытия</t>
  </si>
  <si>
    <t>420</t>
  </si>
  <si>
    <t>6800</t>
  </si>
  <si>
    <t>500</t>
  </si>
  <si>
    <t>6900</t>
  </si>
  <si>
    <t>600</t>
  </si>
  <si>
    <t>7000</t>
  </si>
  <si>
    <t>7100</t>
  </si>
  <si>
    <t>на 1 января 2017 года</t>
  </si>
  <si>
    <t>7200</t>
  </si>
  <si>
    <t>7300</t>
  </si>
  <si>
    <t>7400</t>
  </si>
  <si>
    <t>7500</t>
  </si>
  <si>
    <t>7600</t>
  </si>
  <si>
    <t>Выплаты по расходам на закупку товаров,рабт,услуг,всего:</t>
  </si>
  <si>
    <t>0001</t>
  </si>
  <si>
    <t>7700</t>
  </si>
  <si>
    <t>в том числе:на оплату контрактов,закюч. до начала очередного фин.года:</t>
  </si>
  <si>
    <t>1001</t>
  </si>
  <si>
    <t>7800</t>
  </si>
  <si>
    <t>на закупку товаров,работ,услуг по году начала закупки:</t>
  </si>
  <si>
    <t>2001</t>
  </si>
  <si>
    <t>прочие расходы (иные выплаты персоналу учрежд.,за исключ.фонда опл.труда)</t>
  </si>
  <si>
    <t>Форма:фхд_2017 ПЛАН финансово-хозяйственной деятельности. Период действия формы: c 01.01.2017</t>
  </si>
  <si>
    <t xml:space="preserve">                 Согласовано</t>
  </si>
  <si>
    <t>Утверждаю</t>
  </si>
  <si>
    <t xml:space="preserve">Начальник управления образования                                                        </t>
  </si>
  <si>
    <t xml:space="preserve"> и молодежной политики                                                      </t>
  </si>
  <si>
    <t xml:space="preserve">                                                   </t>
  </si>
  <si>
    <t>ПЛАН</t>
  </si>
  <si>
    <t>ФИНАНСОВО-ХОЗЯЙСТВЕННОЙ ДЕЯТЕЛЬНОСТИ</t>
  </si>
  <si>
    <t xml:space="preserve">Наименование учреждения                                             </t>
  </si>
  <si>
    <t>Наименование органа, осуществляющего функции и полномочия учредителя</t>
  </si>
  <si>
    <t xml:space="preserve">Адрес фактического местонахождения                                  </t>
  </si>
  <si>
    <t xml:space="preserve">ИНН/КПП, код  по реестру участников бюджетного процесса, а так же юридических лиц, не являющихся участниками бюджетного процесса                                                            </t>
  </si>
  <si>
    <t xml:space="preserve">Единица измерения                                                   </t>
  </si>
  <si>
    <t>Рубль</t>
  </si>
  <si>
    <t xml:space="preserve">Финансовый год (финансовый год и плановый период), на который представлены сведения                                               </t>
  </si>
  <si>
    <t xml:space="preserve">Наименование органа, осуществляющего ведение лицевого счета </t>
  </si>
  <si>
    <t>Отдел № 11 Управления Федерального казначейства по Приморскому краю</t>
  </si>
  <si>
    <t>I. Сведения о деятельности учреждения</t>
  </si>
  <si>
    <t xml:space="preserve">1. Цели и виды деятельности учреждения (указываются в соответствии с нормативными правовыми актами и уставом учреждения)              </t>
  </si>
  <si>
    <t xml:space="preserve">2. Перечень услуг (работ), относящихся в соответствии с уставом учреждения к основным видам деятельности учреждения, предоставление которых для физических и юридических лиц осуществляется, в том числе за плату   </t>
  </si>
  <si>
    <t xml:space="preserve">3. Общая балансовая стоимость недвижимого муниципального имущества на дату составления Плана, в том числе:                  </t>
  </si>
  <si>
    <t xml:space="preserve">стоимость имущества, закрепленного собственником имущества за учреждением на праве оперативного управления;                      </t>
  </si>
  <si>
    <t xml:space="preserve">стоимость имущества, приобретенного учреждением за счет выделенных собственником имущества учреждения средств;                        </t>
  </si>
  <si>
    <t xml:space="preserve">стоимость имущества, приобретенного учреждением за счет доходов, полученных от иной приносящей доход деятельности                   </t>
  </si>
  <si>
    <t xml:space="preserve">4. Общая балансовая стоимость движимого муниципального имущества на дату составления Плана, в том числе:                            </t>
  </si>
  <si>
    <t xml:space="preserve">балансовая стоимость особо ценного движимого имущества             </t>
  </si>
  <si>
    <t>II. Показатели финансового состояния учреждения</t>
  </si>
  <si>
    <t>(последнюю отчетную дату)</t>
  </si>
  <si>
    <t xml:space="preserve">Наименование показателя                     </t>
  </si>
  <si>
    <t>Сумма, руб.</t>
  </si>
  <si>
    <t xml:space="preserve">Нефинансовые активы, всего:                                  </t>
  </si>
  <si>
    <t xml:space="preserve">из них:  недвижимое имущество, всего:                                                       </t>
  </si>
  <si>
    <t>особо ценное движимое имущество, всего:</t>
  </si>
  <si>
    <t xml:space="preserve">в том числе: остаточная стоимость </t>
  </si>
  <si>
    <t>Финансовые активы, всего:</t>
  </si>
  <si>
    <t xml:space="preserve">из них:  денежные средства учреждения ,всего:                                                       </t>
  </si>
  <si>
    <t>в том числе: 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</si>
  <si>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</si>
  <si>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</si>
  <si>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 xml:space="preserve">дебиторская задолженность по доходам </t>
  </si>
  <si>
    <t xml:space="preserve">дебиторская задолженность по расходам </t>
  </si>
  <si>
    <t>3.</t>
  </si>
  <si>
    <t>Обязательства, всего:</t>
  </si>
  <si>
    <t>кредиторская задолженность:</t>
  </si>
  <si>
    <t>в том числе: просроченная кредиторская задолженность</t>
  </si>
  <si>
    <t>III. Показатели  по поступлениям и выплатам учреждения</t>
  </si>
  <si>
    <t>Код вида расходов  Российской Федерации</t>
  </si>
  <si>
    <t>Объем финансового обеспечения, руб. ( с точностью до двух знаков после запятой-0,00)</t>
  </si>
  <si>
    <t>Всего</t>
  </si>
  <si>
    <t>в том числе:</t>
  </si>
  <si>
    <t>Субсидия на финансовое обеспечение выполнения муниципального задания</t>
  </si>
  <si>
    <t>Субсидии, предоставляемые в соответствии с абзацем пункта 1 статьи 78.1 Бюджетного кодекса Российской Федерации</t>
  </si>
  <si>
    <t>Субсидии на осуществление капитальных вложений</t>
  </si>
  <si>
    <t>поступления от оказания услуг (выполнения работ) на платной основе и от иной приносящей доход деятельности</t>
  </si>
  <si>
    <t>всего</t>
  </si>
  <si>
    <t>из них гранты</t>
  </si>
  <si>
    <t>ПОСТУПЛЕНИЯ ОТ ДОХОДОВ,ВСЕГО:</t>
  </si>
  <si>
    <t>х</t>
  </si>
  <si>
    <t>в том числе: доходы от  собственности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</si>
  <si>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</si>
  <si>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</si>
  <si>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в том числе родительская плата</t>
  </si>
  <si>
    <t xml:space="preserve">добровольные пожертвования </t>
  </si>
  <si>
    <t>доходы от операций с активами</t>
  </si>
  <si>
    <t>ВЫПЛАТЫ ПО РАСХОДАМ,ВСЕГО:</t>
  </si>
  <si>
    <t>в том числе на: выплаты персоналу всего:</t>
  </si>
  <si>
    <t xml:space="preserve">из них: оплата труда </t>
  </si>
  <si>
    <t xml:space="preserve"> начисления на выплаты по оплате труда </t>
  </si>
  <si>
    <t>Социальные и иные выплаты населению, всего</t>
  </si>
  <si>
    <t xml:space="preserve">из них: прочие выплаты </t>
  </si>
  <si>
    <t xml:space="preserve"> прочие расходы  (иные выплаты персоналу учреждений, за исключением фонда оплаты труда)</t>
  </si>
  <si>
    <t xml:space="preserve">транспортные услуги </t>
  </si>
  <si>
    <t>Уплату налогов, сборов и  иных платежей, всего</t>
  </si>
  <si>
    <t>безвозмездные перечисления организациям</t>
  </si>
  <si>
    <t xml:space="preserve">Прочие расходы (кроме расходов на закупку товаров, работ, услуг) </t>
  </si>
  <si>
    <t xml:space="preserve"> прочие расходы (питание спортсменов)</t>
  </si>
  <si>
    <t xml:space="preserve"> прочие расходы (трудоустройство несовершеннолетних граждан(трудовые бригады)</t>
  </si>
  <si>
    <t xml:space="preserve"> прочие расходы (возмещение истцу расходов на государственную пошлину и уплата неустойки, оплата расходов на экспертизу судебным актом, возмещение ущерба должностным лицом по суду)</t>
  </si>
  <si>
    <t xml:space="preserve"> прочие расходы (уплата налога на имущество организаций, земельного налога)</t>
  </si>
  <si>
    <t xml:space="preserve">Расходы на закупку товаров, работ, услуг ,всего </t>
  </si>
  <si>
    <t>Закупка товаров, работ, услуг  на  капитальный ремонт государственного (муниципального)  имущества</t>
  </si>
  <si>
    <t xml:space="preserve">услуги по содержанию имущества </t>
  </si>
  <si>
    <t xml:space="preserve">прочие услуги </t>
  </si>
  <si>
    <t xml:space="preserve"> Затраты на на строительство объектов недвижимого имущества государственными (муниципальными) учреждениями</t>
  </si>
  <si>
    <t>Прочая закупка товаров, работ и услуг для обеспечения государственных (муниципальных) нужд</t>
  </si>
  <si>
    <t xml:space="preserve">услуги связи </t>
  </si>
  <si>
    <t xml:space="preserve">коммунальные услуги </t>
  </si>
  <si>
    <t xml:space="preserve">арендная плата за пользование имущества </t>
  </si>
  <si>
    <t xml:space="preserve">приобретение основных средств </t>
  </si>
  <si>
    <t xml:space="preserve">приобретение материальных запасов </t>
  </si>
  <si>
    <t>Поступление финансовых активов, всего:</t>
  </si>
  <si>
    <t>Код бюджетной классификации Российской Федерации</t>
  </si>
  <si>
    <t>всего на закупки</t>
  </si>
  <si>
    <t>Федеральным законом от 05 апреля 2013 года №44-ФЗ "О контрактной системе в сфере закупок товаров ,работ, услуг для обеспечения государственных  и муниципальных нужд"</t>
  </si>
  <si>
    <t>в соответствии с Федеральным законом от 18 июля 2011 года №223-ФЗ "О закупках товаров, работ, услуг отдельными видами юридических лиц"</t>
  </si>
  <si>
    <t>Выплаты по расходам на закупку товаров, работ ,услуг, всего:</t>
  </si>
  <si>
    <t>в том числе: на оплату контрактов заключенных до начала очередного финансового года :</t>
  </si>
  <si>
    <t>на закупку товаров работ, услуг погоду начала закупки:</t>
  </si>
  <si>
    <t>V.Сведения о средствах, поступившых во временное распоряжение учреждения</t>
  </si>
  <si>
    <t>(очередной финансовый год)</t>
  </si>
  <si>
    <t>Сумма ( руб. с точностью до двух знаков после запятой-0,00)</t>
  </si>
  <si>
    <t>Остаток средств наконец года</t>
  </si>
  <si>
    <t xml:space="preserve">Поступление </t>
  </si>
  <si>
    <t>VI. Справочная информация</t>
  </si>
  <si>
    <t>Объем публичных обязательств, всего:</t>
  </si>
  <si>
    <t>Объем бюджетных инвестиций (в части переданных полномочий муниципального заказчика в соответствии с Бюджетным кодексом Российской Федерации),всего:</t>
  </si>
  <si>
    <t>Объем средств, поступивших во временное распоряжение ,всего</t>
  </si>
  <si>
    <t xml:space="preserve">                                                                                                                                                 </t>
  </si>
  <si>
    <t xml:space="preserve">Исполнитель                                                  </t>
  </si>
  <si>
    <t>Согласовано:</t>
  </si>
  <si>
    <t xml:space="preserve">                                                                                                                                                  </t>
  </si>
  <si>
    <t xml:space="preserve">Начальник отдела планирования </t>
  </si>
  <si>
    <t xml:space="preserve">и анализа МКУ </t>
  </si>
  <si>
    <t xml:space="preserve">                                                                                                                                               </t>
  </si>
  <si>
    <t>900</t>
  </si>
  <si>
    <t>из них: оплата труда:</t>
  </si>
  <si>
    <t>262</t>
  </si>
  <si>
    <r>
      <rPr>
        <b/>
        <sz val="10"/>
        <color theme="4" tint="-0.4999699890613556"/>
        <rFont val="Arial Cyr"/>
        <family val="2"/>
      </rPr>
      <t xml:space="preserve">не заполняется </t>
    </r>
    <r>
      <rPr>
        <sz val="10"/>
        <rFont val="Arial Cyr"/>
        <family val="2"/>
      </rPr>
      <t xml:space="preserve">/ </t>
    </r>
    <r>
      <rPr>
        <b/>
        <sz val="10"/>
        <color theme="0"/>
        <rFont val="Arial Cyr"/>
        <family val="2"/>
      </rPr>
      <t>ВСЕГО закупки 2017г</t>
    </r>
  </si>
  <si>
    <r>
      <rPr>
        <b/>
        <sz val="10"/>
        <color theme="4" tint="-0.4999699890613556"/>
        <rFont val="Arial Cyr"/>
        <family val="2"/>
      </rPr>
      <t xml:space="preserve">не заполняется </t>
    </r>
    <r>
      <rPr>
        <sz val="10"/>
        <rFont val="Arial Cyr"/>
        <family val="2"/>
      </rPr>
      <t xml:space="preserve">/ </t>
    </r>
    <r>
      <rPr>
        <b/>
        <sz val="10"/>
        <color theme="0"/>
        <rFont val="Arial Cyr"/>
        <family val="2"/>
      </rPr>
      <t>ВСЕГО закупки 2018г</t>
    </r>
  </si>
  <si>
    <r>
      <rPr>
        <b/>
        <sz val="10"/>
        <color theme="4" tint="-0.4999699890613556"/>
        <rFont val="Arial Cyr"/>
        <family val="2"/>
      </rPr>
      <t>не заполняется</t>
    </r>
    <r>
      <rPr>
        <sz val="10"/>
        <rFont val="Arial Cyr"/>
        <family val="2"/>
      </rPr>
      <t xml:space="preserve"> / </t>
    </r>
    <r>
      <rPr>
        <b/>
        <sz val="10"/>
        <color theme="0"/>
        <rFont val="Arial Cyr"/>
        <family val="2"/>
      </rPr>
      <t>ВСЕГО закупки 2019г</t>
    </r>
  </si>
  <si>
    <r>
      <t xml:space="preserve">   </t>
    </r>
    <r>
      <rPr>
        <b/>
        <sz val="10"/>
        <color theme="4" tint="-0.4999699890613556"/>
        <rFont val="Arial Cyr"/>
        <family val="2"/>
      </rPr>
      <t xml:space="preserve">ВСЕГО /       </t>
    </r>
    <r>
      <rPr>
        <sz val="10"/>
        <rFont val="Arial Cyr"/>
        <family val="2"/>
      </rPr>
      <t xml:space="preserve"> </t>
    </r>
    <r>
      <rPr>
        <b/>
        <sz val="10"/>
        <color theme="0"/>
        <rFont val="Arial Cyr"/>
        <family val="2"/>
      </rPr>
      <t>44фз 2017г</t>
    </r>
  </si>
  <si>
    <r>
      <rPr>
        <b/>
        <sz val="10"/>
        <color theme="4" tint="-0.4999699890613556"/>
        <rFont val="Arial Cyr"/>
        <family val="2"/>
      </rPr>
      <t xml:space="preserve">субсидия МЗ </t>
    </r>
    <r>
      <rPr>
        <sz val="10"/>
        <rFont val="Arial Cyr"/>
        <family val="2"/>
      </rPr>
      <t>/</t>
    </r>
    <r>
      <rPr>
        <b/>
        <sz val="10"/>
        <color rgb="FFFF0000"/>
        <rFont val="Arial Cyr"/>
        <family val="2"/>
      </rPr>
      <t xml:space="preserve"> </t>
    </r>
    <r>
      <rPr>
        <b/>
        <sz val="10"/>
        <color theme="0"/>
        <rFont val="Arial Cyr"/>
        <family val="2"/>
      </rPr>
      <t>44фз 18г</t>
    </r>
  </si>
  <si>
    <r>
      <rPr>
        <b/>
        <sz val="10"/>
        <color theme="4" tint="-0.4999699890613556"/>
        <rFont val="Arial Cyr"/>
        <family val="2"/>
      </rPr>
      <t>субсидия БК 78.1</t>
    </r>
    <r>
      <rPr>
        <sz val="10"/>
        <rFont val="Arial Cyr"/>
        <family val="2"/>
      </rPr>
      <t xml:space="preserve"> / </t>
    </r>
    <r>
      <rPr>
        <b/>
        <sz val="10"/>
        <color theme="0"/>
        <rFont val="Arial Cyr"/>
        <family val="2"/>
      </rPr>
      <t>44фз 19г</t>
    </r>
  </si>
  <si>
    <r>
      <rPr>
        <b/>
        <sz val="10"/>
        <color theme="4" tint="-0.4999699890613556"/>
        <rFont val="Arial Cyr"/>
        <family val="2"/>
      </rPr>
      <t xml:space="preserve">субсидии кап.вложения </t>
    </r>
    <r>
      <rPr>
        <sz val="10"/>
        <rFont val="Arial Cyr"/>
        <family val="2"/>
      </rPr>
      <t xml:space="preserve">/ </t>
    </r>
    <r>
      <rPr>
        <b/>
        <sz val="10"/>
        <color theme="0"/>
        <rFont val="Arial Cyr"/>
        <family val="2"/>
      </rPr>
      <t>223фз 2017г</t>
    </r>
  </si>
  <si>
    <r>
      <rPr>
        <b/>
        <sz val="10"/>
        <color theme="4" tint="-0.4999699890613556"/>
        <rFont val="Arial Cyr"/>
        <family val="2"/>
      </rPr>
      <t>поступл.от оказ услуг</t>
    </r>
    <r>
      <rPr>
        <sz val="10"/>
        <rFont val="Arial Cyr"/>
        <family val="2"/>
      </rPr>
      <t xml:space="preserve"> /            </t>
    </r>
    <r>
      <rPr>
        <b/>
        <sz val="10"/>
        <color theme="0"/>
        <rFont val="Arial Cyr"/>
        <family val="2"/>
      </rPr>
      <t>223фз 2018г</t>
    </r>
  </si>
  <si>
    <r>
      <rPr>
        <b/>
        <sz val="10"/>
        <color theme="4" tint="-0.4999699890613556"/>
        <rFont val="Arial Cyr"/>
        <family val="2"/>
      </rPr>
      <t>гранты /</t>
    </r>
    <r>
      <rPr>
        <sz val="10"/>
        <rFont val="Arial Cyr"/>
        <family val="2"/>
      </rPr>
      <t xml:space="preserve">                </t>
    </r>
    <r>
      <rPr>
        <b/>
        <sz val="10"/>
        <color theme="0"/>
        <rFont val="Arial Cyr"/>
        <family val="2"/>
      </rPr>
      <t>223фз 2019г</t>
    </r>
  </si>
  <si>
    <t>101</t>
  </si>
  <si>
    <t>из них: оплата труда и начисления на выплаты по оплате труда</t>
  </si>
  <si>
    <t>IV. Показатели  по поступлениям и выплатам учреждения</t>
  </si>
  <si>
    <t>IV. Показатели по поступлениям и выплатам учреждения</t>
  </si>
  <si>
    <t>ФОРМУЛЫ САМОКОНТРОЛЯ</t>
  </si>
  <si>
    <t>должно равняться нулю</t>
  </si>
  <si>
    <t>(доход+ остаток на начало года-расход)</t>
  </si>
  <si>
    <t>субсидия БК 78.1</t>
  </si>
  <si>
    <t xml:space="preserve"> должно равняться нулю, разница по каждому разделу- пост+ост-расх</t>
  </si>
  <si>
    <r>
      <rPr>
        <b/>
        <sz val="13"/>
        <color theme="4" tint="-0.4999699890613556"/>
        <rFont val="Arial Cyr"/>
        <family val="2"/>
      </rPr>
      <t xml:space="preserve">субсидия МЗ </t>
    </r>
  </si>
  <si>
    <r>
      <rPr>
        <b/>
        <sz val="13"/>
        <color theme="4" tint="-0.4999699890613556"/>
        <rFont val="Arial Cyr"/>
        <family val="2"/>
      </rPr>
      <t xml:space="preserve">субсидии кап.вложения </t>
    </r>
  </si>
  <si>
    <r>
      <rPr>
        <b/>
        <sz val="13"/>
        <color theme="4" tint="-0.4999699890613556"/>
        <rFont val="Arial Cyr"/>
        <family val="2"/>
      </rPr>
      <t>поступл.от оказ услуг</t>
    </r>
    <r>
      <rPr>
        <sz val="13"/>
        <rFont val="Arial Cyr"/>
        <family val="2"/>
      </rPr>
      <t xml:space="preserve"> /            </t>
    </r>
  </si>
  <si>
    <r>
      <rPr>
        <b/>
        <sz val="13"/>
        <color theme="4" tint="-0.4999699890613556"/>
        <rFont val="Arial Cyr"/>
        <family val="2"/>
      </rPr>
      <t>гранты /</t>
    </r>
    <r>
      <rPr>
        <sz val="13"/>
        <rFont val="Arial Cyr"/>
        <family val="2"/>
      </rPr>
      <t xml:space="preserve">                </t>
    </r>
  </si>
  <si>
    <t>121216</t>
  </si>
  <si>
    <t>Заключение</t>
  </si>
  <si>
    <t>Планируемые объемы расходных обязательств по учреждению:</t>
  </si>
  <si>
    <t>Поступления, всего:</t>
  </si>
  <si>
    <t>Расходы, всего</t>
  </si>
  <si>
    <t>Расчеты, приведенные в пояснительной записке, соответствуют информации о планируемых объемах расходных обязательств. Расчеты обоснованны и экономически целесообразны.</t>
  </si>
  <si>
    <t>32-43-35</t>
  </si>
  <si>
    <t>Е.Е. Гончар</t>
  </si>
  <si>
    <t>доходы от собственности</t>
  </si>
  <si>
    <t>разработан в соответствии с действующим Порядком, утвержденным постановлением администрации Уссурийского городского округа от 08.07.2011г. №1658-НПА.</t>
  </si>
  <si>
    <t>наименование учреждения</t>
  </si>
  <si>
    <t>5110</t>
  </si>
  <si>
    <t>407</t>
  </si>
  <si>
    <t>прочие расходы(уплата трансп.налога,госпошлина учр.-ответчика по реш.суда)</t>
  </si>
  <si>
    <t>уплата иных платежей(в т.ч. за несвоевремен.упл.налогов и сборов,плата за загрязн.окр.среды)</t>
  </si>
  <si>
    <t>Управление образования и молодежной политики администрации Уссурийского городского округа</t>
  </si>
  <si>
    <t>Н.А. Вялкова</t>
  </si>
  <si>
    <t>ВСЕГО закупки 2020г</t>
  </si>
  <si>
    <t>44фз 2019г</t>
  </si>
  <si>
    <t>44фз 2020г</t>
  </si>
  <si>
    <t>Сумма выплат по расходам на закупку товаров, работ и услуг, руб.                                                                 ( с точностью до двух знаков после запятой-0,00)</t>
  </si>
  <si>
    <t>Центр обслуживания</t>
  </si>
  <si>
    <t>2019 год и плановый период 2020-2021 гг.</t>
  </si>
  <si>
    <t>на 2019 г. очередной финансовый год</t>
  </si>
  <si>
    <t>на 2020 г. 1-ый год планового периода</t>
  </si>
  <si>
    <t>на 2021 г. 2-ый год планового периода</t>
  </si>
  <si>
    <t>И.Ю. Щербак</t>
  </si>
  <si>
    <t>на обоснованность расчетов, приведенных в пояснительной записке к Плану финансово-хозяйственной деятельности  на 2019 год и плановый период 2020-2021 годов, и соответствия показателей в информации о планируемых объемах расходных обязательств по учреждению:</t>
  </si>
  <si>
    <t>План финансово-хозяйственной деятельности на 2019 год и плановый период 2020-2021 годов (далее - План) по учреждению</t>
  </si>
  <si>
    <t>Директор МКУ Центр обслуживания</t>
  </si>
  <si>
    <t>___________ 201 ___ г.</t>
  </si>
  <si>
    <t>заполняется
2019, 2020, 2021</t>
  </si>
  <si>
    <t>ВСЕГО закупки 2019 г</t>
  </si>
  <si>
    <t>ВСЕГО закупки 2021г</t>
  </si>
  <si>
    <t>44фз 2021г</t>
  </si>
  <si>
    <t>223фз 2019г</t>
  </si>
  <si>
    <r>
      <t xml:space="preserve">/ </t>
    </r>
    <r>
      <rPr>
        <b/>
        <sz val="10"/>
        <color rgb="FFFF0000"/>
        <rFont val="Arial Cyr"/>
        <family val="2"/>
      </rPr>
      <t>223фз 2020г</t>
    </r>
  </si>
  <si>
    <t>223фз 2021г</t>
  </si>
  <si>
    <t xml:space="preserve">заполняется 
только 
2019
</t>
  </si>
  <si>
    <t>Очередной финансовый год                        2019 г.</t>
  </si>
  <si>
    <t xml:space="preserve">________________ О.Н. Минашкина                                          </t>
  </si>
  <si>
    <t>Начальник финансово-экономического отдела</t>
  </si>
  <si>
    <t>на 01 января 2019 года</t>
  </si>
  <si>
    <t>на   01   января    2019 г.</t>
  </si>
  <si>
    <t>на 01 января 2019 год</t>
  </si>
  <si>
    <t xml:space="preserve">Директор </t>
  </si>
  <si>
    <t>МБОУ СОШ №16 г.Уссурийска УГО</t>
  </si>
  <si>
    <t>______________________  Е.В.Хегай</t>
  </si>
  <si>
    <t xml:space="preserve">Директор       </t>
  </si>
  <si>
    <t>Е.В.Хегай</t>
  </si>
  <si>
    <t xml:space="preserve">Заместитель директора по финансам                     </t>
  </si>
  <si>
    <t>Г.С.Севоловская</t>
  </si>
  <si>
    <t>Муниципальное бюджетное общеобразовательное учреждение "Средняя общеобразовательная школа № 16 " г. Уссурийска Уссурийского городского округа</t>
  </si>
  <si>
    <t>692512 Приморский край, г.Уссурийск, ул. Амурская 41</t>
  </si>
  <si>
    <t>2511007970/2511010010 ; 053У4909</t>
  </si>
  <si>
    <t>Цель – формирование общей культуры личности обучающихся на основе усвоения обязательного минимума содержания общеобразовательных программ, их адаптации к жизни в обществе, создания основы для осознанного выбора и последующего освоения профессиональных образовательных программ, воспитания гражданственности, трудолюбия, уважения к правам и свободам человека, любви к окружающей природе, Родине, семье, формирование здорового образа жизни: создание условий для реализации гражданами Россиский Федерации гарантированного государством права на получение общедоступного и бесплатного начального общего, основного общего и среднего общего образования.  Основными видами деятельности ОУ  являются : реализация основных программ начального общего, основного общего, среднего общего образования, реализация дополнительных общеразвивающих программ; предоставление специальных условий обучения детей с ограниченными возможностями здоровья, детей -инвалидов; обучение на дому; предоставление родителям ( законным представителям) несовершеннолетних обучающихся, обеспечивающим получение детьми в форме семейного образования. методической, психолого-педагогической, диагностическойи консулитативной помощи; организация работы групп продленного дня, проведение промежуточной и итоговой аттестации для экстернов.</t>
  </si>
  <si>
    <t xml:space="preserve">1) Реализация основных программ начального общего , основного общего, среднего общего образования;                                       2)реализация дополнительного общеразвивающих программ;                                                                                                                                                                                  3) Предоставление дополнительных платных образовательных услуг:  </t>
  </si>
  <si>
    <t xml:space="preserve">"_24_" декабря  2018      г.                                                                                    </t>
  </si>
  <si>
    <t xml:space="preserve">    Дата составления   24 декабря  2018 г.         </t>
  </si>
  <si>
    <t xml:space="preserve">на 2019 год и плановый период 2020-2021 гг. </t>
  </si>
  <si>
    <t xml:space="preserve">"____"_____________ 201___ г.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</si>
</sst>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68">
    <font>
      <sz val="10"/>
      <name val="Arial Cyr"/>
      <family val="2"/>
    </font>
    <font>
      <sz val="10"/>
      <name val="Arial"/>
      <family val="2"/>
    </font>
    <font>
      <sz val="8"/>
      <name val="Arial Cyr"/>
      <family val="2"/>
    </font>
    <font>
      <u val="single"/>
      <sz val="10"/>
      <color indexed="12"/>
      <name val="Arial Cyr"/>
      <family val="2"/>
    </font>
    <font>
      <b/>
      <sz val="9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sz val="11"/>
      <color theme="1"/>
      <name val="Calibri"/>
      <family val="2"/>
      <scheme val="minor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name val="Arial Cyr"/>
      <family val="2"/>
    </font>
    <font>
      <sz val="10"/>
      <color theme="8" tint="0.7999799847602844"/>
      <name val="Arial Cyr"/>
      <family val="2"/>
    </font>
    <font>
      <sz val="12"/>
      <name val="Arial Cyr"/>
      <family val="2"/>
    </font>
    <font>
      <sz val="10"/>
      <color theme="7" tint="0.7999799847602844"/>
      <name val="Arial Cyr"/>
      <family val="2"/>
    </font>
    <font>
      <sz val="10"/>
      <color theme="5" tint="0.5999900102615356"/>
      <name val="Arial Cyr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3"/>
      <color theme="0" tint="-0.24997000396251678"/>
      <name val="Times New Roman"/>
      <family val="1"/>
    </font>
    <font>
      <sz val="12"/>
      <color theme="1"/>
      <name val="Calibri"/>
      <family val="2"/>
      <scheme val="minor"/>
    </font>
    <font>
      <sz val="12"/>
      <color indexed="8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3"/>
      <color theme="1"/>
      <name val="Times New Roman"/>
      <family val="1"/>
    </font>
    <font>
      <b/>
      <sz val="10"/>
      <color rgb="FFFF0000"/>
      <name val="Arial Cyr"/>
      <family val="2"/>
    </font>
    <font>
      <sz val="13"/>
      <color rgb="FFFF0000"/>
      <name val="Times New Roman"/>
      <family val="1"/>
    </font>
    <font>
      <b/>
      <sz val="13"/>
      <color theme="4" tint="-0.4999699890613556"/>
      <name val="Times New Roman"/>
      <family val="1"/>
    </font>
    <font>
      <b/>
      <sz val="10"/>
      <color theme="4" tint="-0.4999699890613556"/>
      <name val="Arial Cyr"/>
      <family val="2"/>
    </font>
    <font>
      <b/>
      <sz val="10"/>
      <color theme="0"/>
      <name val="Arial Cyr"/>
      <family val="2"/>
    </font>
    <font>
      <b/>
      <sz val="15"/>
      <name val="Arial Cyr"/>
      <family val="2"/>
    </font>
    <font>
      <b/>
      <sz val="15"/>
      <color rgb="FFFF0000"/>
      <name val="Arial Cyr"/>
      <family val="2"/>
    </font>
    <font>
      <b/>
      <u val="single"/>
      <sz val="16"/>
      <name val="Arial Cyr"/>
      <family val="2"/>
    </font>
    <font>
      <sz val="16"/>
      <name val="Arial Cyr"/>
      <family val="2"/>
    </font>
    <font>
      <sz val="13"/>
      <name val="Arial Cyr"/>
      <family val="2"/>
    </font>
    <font>
      <b/>
      <sz val="13"/>
      <color theme="4" tint="-0.4999699890613556"/>
      <name val="Arial Cyr"/>
      <family val="2"/>
    </font>
    <font>
      <b/>
      <sz val="13"/>
      <name val="Arial Cyr"/>
      <family val="2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sz val="14"/>
      <name val="Arial Cyr"/>
      <family val="2"/>
    </font>
    <font>
      <sz val="14"/>
      <color rgb="FF323232"/>
      <name val="Times New Roman"/>
      <family val="1"/>
    </font>
    <font>
      <sz val="14"/>
      <name val="Times New Roman"/>
      <family val="1"/>
    </font>
    <font>
      <b/>
      <sz val="18"/>
      <color rgb="FFFF0000"/>
      <name val="Arial Cyr"/>
      <family val="2"/>
    </font>
    <font>
      <sz val="8"/>
      <name val="Times New Roman"/>
      <family val="1"/>
    </font>
    <font>
      <sz val="5"/>
      <name val="Arial Cyr"/>
      <family val="2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5"/>
      <color indexed="8"/>
      <name val="Times New Roman"/>
      <family val="1"/>
    </font>
    <font>
      <sz val="15"/>
      <color indexed="8"/>
      <name val="Times New Roman"/>
      <family val="1"/>
    </font>
    <font>
      <sz val="13"/>
      <color theme="1"/>
      <name val="Times New Roman"/>
      <family val="1"/>
    </font>
    <font>
      <sz val="16"/>
      <color theme="1"/>
      <name val="Calibri"/>
      <family val="2"/>
      <scheme val="minor"/>
    </font>
    <font>
      <sz val="16"/>
      <color theme="1"/>
      <name val="Times New Roman"/>
      <family val="1"/>
    </font>
    <font>
      <b/>
      <sz val="16"/>
      <color rgb="FF000000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b/>
      <sz val="16"/>
      <color rgb="FF323232"/>
      <name val="Times New Roman"/>
      <family val="1"/>
    </font>
    <font>
      <b/>
      <sz val="16"/>
      <name val="Times New Roman"/>
      <family val="1"/>
    </font>
    <font>
      <sz val="16"/>
      <color rgb="FF323232"/>
      <name val="Times New Roman"/>
      <family val="1"/>
    </font>
    <font>
      <b/>
      <sz val="16"/>
      <color theme="1"/>
      <name val="Times New Roman"/>
      <family val="1"/>
    </font>
    <font>
      <sz val="15"/>
      <color theme="1"/>
      <name val="Times New Roman"/>
      <family val="1"/>
    </font>
    <font>
      <sz val="8"/>
      <color rgb="FF000000"/>
      <name val="Tahoma"/>
      <family val="2"/>
    </font>
    <font>
      <sz val="8"/>
      <name val="Tahoma"/>
      <family val="2"/>
    </font>
  </fonts>
  <fills count="23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8000860214233"/>
        <bgColor indexed="64"/>
      </patternFill>
    </fill>
  </fills>
  <borders count="4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medium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thin"/>
      <top style="medium"/>
      <bottom style="medium"/>
    </border>
    <border>
      <left/>
      <right style="thin"/>
      <top/>
      <bottom style="medium"/>
    </border>
    <border>
      <left/>
      <right/>
      <top style="thin"/>
      <bottom style="medium"/>
    </border>
    <border>
      <left style="medium"/>
      <right style="medium"/>
      <top style="thin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>
      <alignment/>
      <protection locked="0"/>
    </xf>
    <xf numFmtId="164" fontId="0" fillId="0" borderId="0" applyFont="0" applyFill="0" applyBorder="0" applyAlignment="0" applyProtection="0"/>
    <xf numFmtId="0" fontId="7" fillId="0" borderId="0">
      <alignment/>
      <protection/>
    </xf>
    <xf numFmtId="0" fontId="0" fillId="0" borderId="0">
      <alignment/>
      <protection/>
    </xf>
  </cellStyleXfs>
  <cellXfs count="519">
    <xf numFmtId="0" fontId="0" fillId="0" borderId="0" xfId="0"/>
    <xf numFmtId="0" fontId="0" fillId="0" borderId="1" xfId="0" applyBorder="1" applyAlignment="1">
      <alignment horizontal="center" vertical="center" wrapText="1"/>
    </xf>
    <xf numFmtId="49" fontId="0" fillId="0" borderId="0" xfId="0" applyNumberFormat="1"/>
    <xf numFmtId="2" fontId="0" fillId="0" borderId="2" xfId="0" applyNumberFormat="1" applyBorder="1" applyAlignment="1">
      <alignment horizontal="right" wrapText="1"/>
    </xf>
    <xf numFmtId="0" fontId="0" fillId="0" borderId="0" xfId="0" applyProtection="1">
      <protection hidden="1"/>
    </xf>
    <xf numFmtId="0" fontId="0" fillId="2" borderId="0" xfId="0" applyFont="1" applyFill="1"/>
    <xf numFmtId="49" fontId="0" fillId="2" borderId="0" xfId="0" applyNumberFormat="1" applyFont="1" applyFill="1"/>
    <xf numFmtId="0" fontId="0" fillId="2" borderId="0" xfId="0" applyFill="1"/>
    <xf numFmtId="49" fontId="0" fillId="2" borderId="0" xfId="0" applyNumberFormat="1" applyFill="1"/>
    <xf numFmtId="0" fontId="0" fillId="2" borderId="0" xfId="0" applyNumberFormat="1" applyFont="1" applyFill="1"/>
    <xf numFmtId="49" fontId="3" fillId="0" borderId="0" xfId="20" applyNumberFormat="1" applyAlignment="1" applyProtection="1">
      <alignment/>
      <protection/>
    </xf>
    <xf numFmtId="0" fontId="0" fillId="0" borderId="0" xfId="0" applyAlignment="1">
      <alignment horizontal="center"/>
    </xf>
    <xf numFmtId="0" fontId="6" fillId="0" borderId="0" xfId="0" applyFont="1"/>
    <xf numFmtId="49" fontId="5" fillId="0" borderId="0" xfId="0" applyNumberFormat="1" applyFont="1" applyAlignment="1" applyProtection="1">
      <alignment horizontal="center"/>
      <protection/>
    </xf>
    <xf numFmtId="49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49" fontId="0" fillId="0" borderId="0" xfId="0" applyNumberFormat="1" applyAlignment="1" applyProtection="1">
      <alignment horizontal="right"/>
      <protection/>
    </xf>
    <xf numFmtId="49" fontId="0" fillId="0" borderId="0" xfId="0" applyNumberFormat="1" applyProtection="1">
      <protection/>
    </xf>
    <xf numFmtId="0" fontId="0" fillId="0" borderId="0" xfId="0" applyProtection="1">
      <protection/>
    </xf>
    <xf numFmtId="49" fontId="5" fillId="0" borderId="0" xfId="0" applyNumberFormat="1" applyFont="1" applyAlignment="1" applyProtection="1">
      <alignment horizontal="right" shrinkToFit="1"/>
      <protection/>
    </xf>
    <xf numFmtId="49" fontId="0" fillId="0" borderId="0" xfId="0" applyNumberFormat="1" applyAlignment="1" applyProtection="1">
      <alignment horizontal="right" shrinkToFit="1"/>
      <protection/>
    </xf>
    <xf numFmtId="0" fontId="4" fillId="0" borderId="0" xfId="0" applyFont="1" applyAlignment="1" applyProtection="1">
      <alignment/>
      <protection hidden="1"/>
    </xf>
    <xf numFmtId="0" fontId="4" fillId="0" borderId="0" xfId="0" applyFont="1" applyAlignment="1">
      <alignment/>
    </xf>
    <xf numFmtId="49" fontId="5" fillId="3" borderId="1" xfId="0" applyNumberFormat="1" applyFont="1" applyFill="1" applyBorder="1" applyAlignment="1" applyProtection="1">
      <alignment horizontal="center"/>
      <protection/>
    </xf>
    <xf numFmtId="49" fontId="5" fillId="0" borderId="1" xfId="0" applyNumberFormat="1" applyFont="1" applyBorder="1" applyAlignment="1" applyProtection="1">
      <alignment horizontal="right" shrinkToFit="1"/>
      <protection locked="0"/>
    </xf>
    <xf numFmtId="49" fontId="0" fillId="0" borderId="1" xfId="0" applyNumberFormat="1" applyBorder="1" applyAlignment="1">
      <alignment horizontal="center" vertical="center" wrapText="1"/>
    </xf>
    <xf numFmtId="2" fontId="0" fillId="0" borderId="0" xfId="0" applyNumberFormat="1"/>
    <xf numFmtId="2" fontId="0" fillId="0" borderId="1" xfId="0" applyNumberFormat="1" applyBorder="1" applyAlignment="1">
      <alignment horizontal="center" vertical="center" wrapText="1"/>
    </xf>
    <xf numFmtId="1" fontId="0" fillId="0" borderId="0" xfId="0" applyNumberFormat="1"/>
    <xf numFmtId="1" fontId="0" fillId="0" borderId="1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49" fontId="0" fillId="0" borderId="2" xfId="0" applyNumberFormat="1" applyBorder="1"/>
    <xf numFmtId="0" fontId="7" fillId="0" borderId="0" xfId="22" applyProtection="1">
      <alignment/>
      <protection locked="0"/>
    </xf>
    <xf numFmtId="0" fontId="0" fillId="0" borderId="0" xfId="23">
      <alignment/>
      <protection/>
    </xf>
    <xf numFmtId="0" fontId="10" fillId="0" borderId="0" xfId="22" applyFont="1" applyProtection="1">
      <alignment/>
      <protection locked="0"/>
    </xf>
    <xf numFmtId="0" fontId="11" fillId="0" borderId="0" xfId="0" applyFont="1"/>
    <xf numFmtId="0" fontId="8" fillId="0" borderId="4" xfId="22" applyFont="1" applyBorder="1" applyAlignment="1">
      <alignment vertical="center"/>
      <protection/>
    </xf>
    <xf numFmtId="0" fontId="8" fillId="0" borderId="5" xfId="22" applyFont="1" applyBorder="1" applyAlignment="1">
      <alignment vertical="center"/>
      <protection/>
    </xf>
    <xf numFmtId="0" fontId="12" fillId="0" borderId="1" xfId="22" applyFont="1" applyBorder="1" applyAlignment="1">
      <alignment horizontal="left"/>
      <protection/>
    </xf>
    <xf numFmtId="0" fontId="13" fillId="0" borderId="1" xfId="22" applyFont="1" applyBorder="1" applyAlignment="1">
      <alignment horizontal="left"/>
      <protection/>
    </xf>
    <xf numFmtId="16" fontId="13" fillId="0" borderId="1" xfId="22" applyNumberFormat="1" applyFont="1" applyBorder="1" applyAlignment="1">
      <alignment horizontal="left"/>
      <protection/>
    </xf>
    <xf numFmtId="0" fontId="17" fillId="4" borderId="6" xfId="0" applyFont="1" applyFill="1" applyBorder="1" applyAlignment="1">
      <alignment horizontal="center"/>
    </xf>
    <xf numFmtId="0" fontId="17" fillId="4" borderId="7" xfId="0" applyFont="1" applyFill="1" applyBorder="1" applyAlignment="1">
      <alignment horizontal="center"/>
    </xf>
    <xf numFmtId="0" fontId="17" fillId="4" borderId="8" xfId="0" applyFont="1" applyFill="1" applyBorder="1" applyAlignment="1">
      <alignment horizontal="center"/>
    </xf>
    <xf numFmtId="0" fontId="17" fillId="4" borderId="2" xfId="0" applyFont="1" applyFill="1" applyBorder="1" applyAlignment="1">
      <alignment horizontal="center"/>
    </xf>
    <xf numFmtId="0" fontId="16" fillId="5" borderId="6" xfId="0" applyFont="1" applyFill="1" applyBorder="1" applyAlignment="1">
      <alignment horizontal="center"/>
    </xf>
    <xf numFmtId="0" fontId="17" fillId="6" borderId="7" xfId="0" applyFont="1" applyFill="1" applyBorder="1" applyAlignment="1">
      <alignment horizontal="center"/>
    </xf>
    <xf numFmtId="0" fontId="17" fillId="6" borderId="6" xfId="0" applyFont="1" applyFill="1" applyBorder="1" applyAlignment="1">
      <alignment horizontal="center"/>
    </xf>
    <xf numFmtId="0" fontId="17" fillId="4" borderId="9" xfId="0" applyFont="1" applyFill="1" applyBorder="1" applyAlignment="1">
      <alignment horizontal="center"/>
    </xf>
    <xf numFmtId="0" fontId="12" fillId="0" borderId="10" xfId="0" applyFont="1" applyBorder="1" applyAlignment="1">
      <alignment vertical="center"/>
    </xf>
    <xf numFmtId="49" fontId="13" fillId="0" borderId="2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left" wrapText="1"/>
    </xf>
    <xf numFmtId="49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49" fontId="0" fillId="0" borderId="2" xfId="0" applyNumberFormat="1" applyBorder="1" applyAlignment="1">
      <alignment vertical="center"/>
    </xf>
    <xf numFmtId="49" fontId="0" fillId="0" borderId="0" xfId="0" applyNumberFormat="1" applyAlignment="1">
      <alignment horizontal="center" vertical="center"/>
    </xf>
    <xf numFmtId="49" fontId="0" fillId="7" borderId="11" xfId="0" applyNumberFormat="1" applyFill="1" applyBorder="1" applyAlignment="1">
      <alignment horizontal="center" vertical="center"/>
    </xf>
    <xf numFmtId="49" fontId="0" fillId="7" borderId="2" xfId="0" applyNumberFormat="1" applyFill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2" fontId="0" fillId="0" borderId="0" xfId="0" applyNumberFormat="1" applyAlignment="1">
      <alignment vertical="center"/>
    </xf>
    <xf numFmtId="2" fontId="0" fillId="0" borderId="2" xfId="0" applyNumberFormat="1" applyBorder="1" applyAlignment="1">
      <alignment vertical="center"/>
    </xf>
    <xf numFmtId="49" fontId="0" fillId="8" borderId="2" xfId="0" applyNumberFormat="1" applyFill="1" applyBorder="1" applyAlignment="1">
      <alignment horizontal="center" vertical="center"/>
    </xf>
    <xf numFmtId="2" fontId="0" fillId="8" borderId="11" xfId="0" applyNumberFormat="1" applyFill="1" applyBorder="1" applyAlignment="1">
      <alignment vertical="center"/>
    </xf>
    <xf numFmtId="2" fontId="0" fillId="8" borderId="2" xfId="0" applyNumberFormat="1" applyFill="1" applyBorder="1" applyAlignment="1">
      <alignment vertical="center"/>
    </xf>
    <xf numFmtId="49" fontId="0" fillId="9" borderId="2" xfId="0" applyNumberFormat="1" applyFill="1" applyBorder="1" applyAlignment="1">
      <alignment horizontal="center" vertical="center"/>
    </xf>
    <xf numFmtId="49" fontId="0" fillId="9" borderId="2" xfId="0" applyNumberFormat="1" applyFill="1" applyBorder="1"/>
    <xf numFmtId="49" fontId="0" fillId="9" borderId="2" xfId="0" applyNumberFormat="1" applyFill="1" applyBorder="1" applyAlignment="1">
      <alignment horizontal="left" vertical="center"/>
    </xf>
    <xf numFmtId="49" fontId="0" fillId="5" borderId="2" xfId="0" applyNumberFormat="1" applyFill="1" applyBorder="1" applyAlignment="1">
      <alignment horizontal="center" vertical="center"/>
    </xf>
    <xf numFmtId="49" fontId="0" fillId="10" borderId="2" xfId="0" applyNumberFormat="1" applyFill="1" applyBorder="1"/>
    <xf numFmtId="49" fontId="0" fillId="10" borderId="2" xfId="0" applyNumberFormat="1" applyFill="1" applyBorder="1" applyAlignment="1">
      <alignment horizontal="center" vertical="center"/>
    </xf>
    <xf numFmtId="49" fontId="0" fillId="11" borderId="2" xfId="0" applyNumberFormat="1" applyFill="1" applyBorder="1"/>
    <xf numFmtId="49" fontId="0" fillId="11" borderId="2" xfId="0" applyNumberFormat="1" applyFill="1" applyBorder="1" applyAlignment="1">
      <alignment horizontal="center" vertical="center"/>
    </xf>
    <xf numFmtId="49" fontId="6" fillId="9" borderId="2" xfId="0" applyNumberFormat="1" applyFont="1" applyFill="1" applyBorder="1"/>
    <xf numFmtId="49" fontId="6" fillId="8" borderId="2" xfId="0" applyNumberFormat="1" applyFont="1" applyFill="1" applyBorder="1"/>
    <xf numFmtId="49" fontId="0" fillId="12" borderId="2" xfId="0" applyNumberFormat="1" applyFill="1" applyBorder="1"/>
    <xf numFmtId="49" fontId="0" fillId="12" borderId="2" xfId="0" applyNumberFormat="1" applyFill="1" applyBorder="1" applyAlignment="1">
      <alignment horizontal="center" vertical="center"/>
    </xf>
    <xf numFmtId="49" fontId="0" fillId="13" borderId="2" xfId="0" applyNumberFormat="1" applyFill="1" applyBorder="1"/>
    <xf numFmtId="49" fontId="0" fillId="13" borderId="2" xfId="0" applyNumberFormat="1" applyFill="1" applyBorder="1" applyAlignment="1">
      <alignment horizontal="center" vertical="center"/>
    </xf>
    <xf numFmtId="49" fontId="0" fillId="13" borderId="2" xfId="0" applyNumberFormat="1" applyFill="1" applyBorder="1" applyAlignment="1">
      <alignment horizontal="left" vertical="center"/>
    </xf>
    <xf numFmtId="0" fontId="0" fillId="11" borderId="0" xfId="0" applyFill="1"/>
    <xf numFmtId="49" fontId="19" fillId="9" borderId="2" xfId="0" applyNumberFormat="1" applyFont="1" applyFill="1" applyBorder="1" applyAlignment="1">
      <alignment horizontal="center" vertical="center"/>
    </xf>
    <xf numFmtId="49" fontId="19" fillId="9" borderId="2" xfId="0" applyNumberFormat="1" applyFont="1" applyFill="1" applyBorder="1"/>
    <xf numFmtId="2" fontId="19" fillId="9" borderId="2" xfId="0" applyNumberFormat="1" applyFont="1" applyFill="1" applyBorder="1" applyAlignment="1">
      <alignment vertical="center"/>
    </xf>
    <xf numFmtId="0" fontId="19" fillId="9" borderId="0" xfId="0" applyFont="1" applyFill="1"/>
    <xf numFmtId="49" fontId="6" fillId="8" borderId="12" xfId="0" applyNumberFormat="1" applyFont="1" applyFill="1" applyBorder="1"/>
    <xf numFmtId="49" fontId="0" fillId="8" borderId="13" xfId="0" applyNumberFormat="1" applyFill="1" applyBorder="1" applyAlignment="1">
      <alignment horizontal="center" vertical="center"/>
    </xf>
    <xf numFmtId="49" fontId="18" fillId="8" borderId="13" xfId="0" applyNumberFormat="1" applyFont="1" applyFill="1" applyBorder="1" applyAlignment="1">
      <alignment horizontal="center" vertical="center"/>
    </xf>
    <xf numFmtId="49" fontId="18" fillId="9" borderId="2" xfId="0" applyNumberFormat="1" applyFont="1" applyFill="1" applyBorder="1" applyAlignment="1">
      <alignment horizontal="center" vertical="center"/>
    </xf>
    <xf numFmtId="49" fontId="18" fillId="11" borderId="2" xfId="0" applyNumberFormat="1" applyFont="1" applyFill="1" applyBorder="1" applyAlignment="1">
      <alignment horizontal="center" vertical="center" wrapText="1"/>
    </xf>
    <xf numFmtId="49" fontId="18" fillId="10" borderId="2" xfId="0" applyNumberFormat="1" applyFont="1" applyFill="1" applyBorder="1" applyAlignment="1">
      <alignment horizontal="center" vertical="center"/>
    </xf>
    <xf numFmtId="49" fontId="21" fillId="11" borderId="2" xfId="0" applyNumberFormat="1" applyFont="1" applyFill="1" applyBorder="1" applyAlignment="1">
      <alignment horizontal="center" vertical="center"/>
    </xf>
    <xf numFmtId="49" fontId="21" fillId="11" borderId="2" xfId="0" applyNumberFormat="1" applyFont="1" applyFill="1" applyBorder="1"/>
    <xf numFmtId="2" fontId="21" fillId="11" borderId="2" xfId="0" applyNumberFormat="1" applyFont="1" applyFill="1" applyBorder="1" applyAlignment="1">
      <alignment vertical="center"/>
    </xf>
    <xf numFmtId="0" fontId="0" fillId="0" borderId="0" xfId="0" applyFont="1" applyFill="1"/>
    <xf numFmtId="49" fontId="0" fillId="0" borderId="0" xfId="0" applyNumberFormat="1" applyFont="1" applyFill="1"/>
    <xf numFmtId="49" fontId="22" fillId="10" borderId="2" xfId="0" applyNumberFormat="1" applyFont="1" applyFill="1" applyBorder="1" applyAlignment="1">
      <alignment horizontal="center" vertical="center"/>
    </xf>
    <xf numFmtId="2" fontId="22" fillId="10" borderId="2" xfId="0" applyNumberFormat="1" applyFont="1" applyFill="1" applyBorder="1" applyAlignment="1">
      <alignment vertical="center"/>
    </xf>
    <xf numFmtId="49" fontId="0" fillId="10" borderId="2" xfId="0" applyNumberFormat="1" applyFont="1" applyFill="1" applyBorder="1" applyAlignment="1">
      <alignment horizontal="center" vertical="center"/>
    </xf>
    <xf numFmtId="49" fontId="0" fillId="10" borderId="2" xfId="0" applyNumberFormat="1" applyFont="1" applyFill="1" applyBorder="1"/>
    <xf numFmtId="0" fontId="0" fillId="0" borderId="0" xfId="0" applyAlignment="1">
      <alignment vertical="center"/>
    </xf>
    <xf numFmtId="1" fontId="0" fillId="0" borderId="2" xfId="0" applyNumberFormat="1" applyBorder="1" applyAlignment="1">
      <alignment vertical="center"/>
    </xf>
    <xf numFmtId="49" fontId="24" fillId="7" borderId="2" xfId="0" applyNumberFormat="1" applyFont="1" applyFill="1" applyBorder="1" applyAlignment="1">
      <alignment horizontal="center" vertical="center"/>
    </xf>
    <xf numFmtId="49" fontId="24" fillId="7" borderId="14" xfId="0" applyNumberFormat="1" applyFont="1" applyFill="1" applyBorder="1" applyAlignment="1">
      <alignment horizontal="center" vertical="center"/>
    </xf>
    <xf numFmtId="2" fontId="25" fillId="14" borderId="15" xfId="0" applyNumberFormat="1" applyFont="1" applyFill="1" applyBorder="1"/>
    <xf numFmtId="2" fontId="25" fillId="14" borderId="16" xfId="0" applyNumberFormat="1" applyFont="1" applyFill="1" applyBorder="1"/>
    <xf numFmtId="2" fontId="25" fillId="14" borderId="17" xfId="0" applyNumberFormat="1" applyFont="1" applyFill="1" applyBorder="1"/>
    <xf numFmtId="2" fontId="25" fillId="14" borderId="18" xfId="0" applyNumberFormat="1" applyFont="1" applyFill="1" applyBorder="1"/>
    <xf numFmtId="49" fontId="24" fillId="5" borderId="2" xfId="0" applyNumberFormat="1" applyFont="1" applyFill="1" applyBorder="1" applyAlignment="1">
      <alignment horizontal="center" vertical="center"/>
    </xf>
    <xf numFmtId="49" fontId="24" fillId="5" borderId="14" xfId="0" applyNumberFormat="1" applyFont="1" applyFill="1" applyBorder="1" applyAlignment="1">
      <alignment horizontal="center" vertical="center"/>
    </xf>
    <xf numFmtId="2" fontId="25" fillId="14" borderId="19" xfId="0" applyNumberFormat="1" applyFont="1" applyFill="1" applyBorder="1"/>
    <xf numFmtId="2" fontId="25" fillId="14" borderId="0" xfId="0" applyNumberFormat="1" applyFont="1" applyFill="1" applyBorder="1"/>
    <xf numFmtId="2" fontId="25" fillId="14" borderId="20" xfId="0" applyNumberFormat="1" applyFont="1" applyFill="1" applyBorder="1"/>
    <xf numFmtId="2" fontId="24" fillId="5" borderId="18" xfId="0" applyNumberFormat="1" applyFont="1" applyFill="1" applyBorder="1"/>
    <xf numFmtId="2" fontId="25" fillId="14" borderId="19" xfId="0" applyNumberFormat="1" applyFont="1" applyFill="1" applyBorder="1" applyAlignment="1">
      <alignment vertical="center"/>
    </xf>
    <xf numFmtId="2" fontId="25" fillId="14" borderId="0" xfId="0" applyNumberFormat="1" applyFont="1" applyFill="1" applyBorder="1" applyAlignment="1">
      <alignment vertical="center"/>
    </xf>
    <xf numFmtId="2" fontId="25" fillId="14" borderId="20" xfId="0" applyNumberFormat="1" applyFont="1" applyFill="1" applyBorder="1" applyAlignment="1">
      <alignment vertical="center"/>
    </xf>
    <xf numFmtId="49" fontId="24" fillId="15" borderId="2" xfId="0" applyNumberFormat="1" applyFont="1" applyFill="1" applyBorder="1" applyAlignment="1">
      <alignment horizontal="center" vertical="center"/>
    </xf>
    <xf numFmtId="49" fontId="24" fillId="15" borderId="14" xfId="0" applyNumberFormat="1" applyFont="1" applyFill="1" applyBorder="1" applyAlignment="1">
      <alignment horizontal="center" vertical="center"/>
    </xf>
    <xf numFmtId="49" fontId="24" fillId="6" borderId="2" xfId="0" applyNumberFormat="1" applyFont="1" applyFill="1" applyBorder="1" applyAlignment="1">
      <alignment horizontal="center" vertical="center"/>
    </xf>
    <xf numFmtId="49" fontId="24" fillId="6" borderId="14" xfId="0" applyNumberFormat="1" applyFont="1" applyFill="1" applyBorder="1" applyAlignment="1">
      <alignment horizontal="center" vertical="center"/>
    </xf>
    <xf numFmtId="49" fontId="24" fillId="16" borderId="2" xfId="0" applyNumberFormat="1" applyFont="1" applyFill="1" applyBorder="1" applyAlignment="1">
      <alignment horizontal="center" vertical="center"/>
    </xf>
    <xf numFmtId="49" fontId="24" fillId="16" borderId="14" xfId="0" applyNumberFormat="1" applyFont="1" applyFill="1" applyBorder="1" applyAlignment="1">
      <alignment horizontal="center" vertical="center"/>
    </xf>
    <xf numFmtId="49" fontId="24" fillId="6" borderId="2" xfId="0" applyNumberFormat="1" applyFont="1" applyFill="1" applyBorder="1" applyAlignment="1">
      <alignment vertical="center" wrapText="1"/>
    </xf>
    <xf numFmtId="49" fontId="24" fillId="8" borderId="2" xfId="0" applyNumberFormat="1" applyFont="1" applyFill="1" applyBorder="1" applyAlignment="1">
      <alignment horizontal="center" vertical="center"/>
    </xf>
    <xf numFmtId="2" fontId="24" fillId="8" borderId="2" xfId="0" applyNumberFormat="1" applyFont="1" applyFill="1" applyBorder="1" applyAlignment="1">
      <alignment vertical="center"/>
    </xf>
    <xf numFmtId="49" fontId="23" fillId="7" borderId="2" xfId="0" applyNumberFormat="1" applyFont="1" applyFill="1" applyBorder="1" applyAlignment="1">
      <alignment wrapText="1"/>
    </xf>
    <xf numFmtId="49" fontId="24" fillId="5" borderId="2" xfId="0" applyNumberFormat="1" applyFont="1" applyFill="1" applyBorder="1" applyAlignment="1">
      <alignment wrapText="1"/>
    </xf>
    <xf numFmtId="49" fontId="23" fillId="5" borderId="2" xfId="0" applyNumberFormat="1" applyFont="1" applyFill="1" applyBorder="1" applyAlignment="1">
      <alignment wrapText="1"/>
    </xf>
    <xf numFmtId="49" fontId="24" fillId="5" borderId="2" xfId="0" applyNumberFormat="1" applyFont="1" applyFill="1" applyBorder="1" applyAlignment="1">
      <alignment vertical="center" wrapText="1"/>
    </xf>
    <xf numFmtId="49" fontId="23" fillId="5" borderId="2" xfId="0" applyNumberFormat="1" applyFont="1" applyFill="1" applyBorder="1" applyAlignment="1">
      <alignment vertical="center" wrapText="1"/>
    </xf>
    <xf numFmtId="49" fontId="24" fillId="15" borderId="2" xfId="0" applyNumberFormat="1" applyFont="1" applyFill="1" applyBorder="1" applyAlignment="1">
      <alignment vertical="center" wrapText="1"/>
    </xf>
    <xf numFmtId="49" fontId="23" fillId="16" borderId="2" xfId="0" applyNumberFormat="1" applyFont="1" applyFill="1" applyBorder="1" applyAlignment="1">
      <alignment vertical="center" wrapText="1"/>
    </xf>
    <xf numFmtId="49" fontId="23" fillId="8" borderId="2" xfId="0" applyNumberFormat="1" applyFont="1" applyFill="1" applyBorder="1" applyAlignment="1">
      <alignment vertical="center" wrapText="1"/>
    </xf>
    <xf numFmtId="49" fontId="24" fillId="8" borderId="2" xfId="0" applyNumberFormat="1" applyFont="1" applyFill="1" applyBorder="1" applyAlignment="1">
      <alignment vertical="center" wrapText="1"/>
    </xf>
    <xf numFmtId="0" fontId="20" fillId="0" borderId="0" xfId="0" applyFont="1"/>
    <xf numFmtId="0" fontId="26" fillId="0" borderId="0" xfId="22" applyFont="1" applyProtection="1">
      <alignment/>
      <protection locked="0"/>
    </xf>
    <xf numFmtId="0" fontId="27" fillId="0" borderId="0" xfId="22" applyFont="1" applyAlignment="1" applyProtection="1">
      <alignment horizontal="center"/>
      <protection locked="0"/>
    </xf>
    <xf numFmtId="0" fontId="20" fillId="0" borderId="0" xfId="23" applyFont="1">
      <alignment/>
      <protection/>
    </xf>
    <xf numFmtId="0" fontId="27" fillId="0" borderId="0" xfId="22" applyFont="1" applyProtection="1">
      <alignment/>
      <protection locked="0"/>
    </xf>
    <xf numFmtId="0" fontId="28" fillId="17" borderId="5" xfId="0" applyFont="1" applyFill="1" applyBorder="1" applyAlignment="1">
      <alignment horizontal="center" vertical="center"/>
    </xf>
    <xf numFmtId="0" fontId="28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top" wrapText="1"/>
    </xf>
    <xf numFmtId="0" fontId="17" fillId="0" borderId="2" xfId="0" applyFont="1" applyBorder="1" applyAlignment="1">
      <alignment vertical="top" wrapText="1"/>
    </xf>
    <xf numFmtId="0" fontId="16" fillId="0" borderId="2" xfId="0" applyFont="1" applyBorder="1" applyAlignment="1">
      <alignment horizontal="center"/>
    </xf>
    <xf numFmtId="0" fontId="17" fillId="0" borderId="0" xfId="22" applyFont="1" applyAlignment="1">
      <alignment horizontal="center"/>
      <protection/>
    </xf>
    <xf numFmtId="49" fontId="16" fillId="5" borderId="7" xfId="0" applyNumberFormat="1" applyFont="1" applyFill="1" applyBorder="1" applyAlignment="1">
      <alignment horizontal="center"/>
    </xf>
    <xf numFmtId="49" fontId="23" fillId="18" borderId="2" xfId="0" applyNumberFormat="1" applyFont="1" applyFill="1" applyBorder="1" applyAlignment="1">
      <alignment vertical="center" wrapText="1"/>
    </xf>
    <xf numFmtId="49" fontId="24" fillId="18" borderId="2" xfId="0" applyNumberFormat="1" applyFont="1" applyFill="1" applyBorder="1" applyAlignment="1">
      <alignment horizontal="center" vertical="center"/>
    </xf>
    <xf numFmtId="49" fontId="24" fillId="18" borderId="14" xfId="0" applyNumberFormat="1" applyFont="1" applyFill="1" applyBorder="1" applyAlignment="1">
      <alignment horizontal="center" vertical="center"/>
    </xf>
    <xf numFmtId="2" fontId="24" fillId="8" borderId="2" xfId="0" applyNumberFormat="1" applyFont="1" applyFill="1" applyBorder="1" applyAlignment="1" applyProtection="1">
      <alignment vertical="center"/>
      <protection locked="0"/>
    </xf>
    <xf numFmtId="1" fontId="24" fillId="8" borderId="2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Protection="1">
      <protection locked="0"/>
    </xf>
    <xf numFmtId="2" fontId="0" fillId="8" borderId="2" xfId="0" applyNumberFormat="1" applyFill="1" applyBorder="1" applyAlignment="1" applyProtection="1">
      <alignment vertical="center"/>
      <protection locked="0"/>
    </xf>
    <xf numFmtId="2" fontId="0" fillId="12" borderId="2" xfId="0" applyNumberFormat="1" applyFill="1" applyBorder="1" applyAlignment="1" applyProtection="1">
      <alignment vertical="center"/>
      <protection locked="0"/>
    </xf>
    <xf numFmtId="2" fontId="0" fillId="9" borderId="2" xfId="0" applyNumberFormat="1" applyFill="1" applyBorder="1" applyAlignment="1" applyProtection="1">
      <alignment vertical="center"/>
      <protection locked="0"/>
    </xf>
    <xf numFmtId="2" fontId="0" fillId="13" borderId="2" xfId="0" applyNumberFormat="1" applyFill="1" applyBorder="1" applyAlignment="1" applyProtection="1">
      <alignment vertical="center"/>
      <protection locked="0"/>
    </xf>
    <xf numFmtId="2" fontId="0" fillId="11" borderId="2" xfId="0" applyNumberFormat="1" applyFill="1" applyBorder="1" applyAlignment="1" applyProtection="1">
      <alignment vertical="center"/>
      <protection locked="0"/>
    </xf>
    <xf numFmtId="2" fontId="0" fillId="10" borderId="2" xfId="0" applyNumberFormat="1" applyFont="1" applyFill="1" applyBorder="1" applyAlignment="1" applyProtection="1">
      <alignment vertical="center"/>
      <protection locked="0"/>
    </xf>
    <xf numFmtId="2" fontId="0" fillId="10" borderId="2" xfId="0" applyNumberFormat="1" applyFill="1" applyBorder="1" applyAlignment="1" applyProtection="1">
      <alignment vertical="center"/>
      <protection locked="0"/>
    </xf>
    <xf numFmtId="2" fontId="32" fillId="8" borderId="2" xfId="0" applyNumberFormat="1" applyFont="1" applyFill="1" applyBorder="1" applyAlignment="1">
      <alignment vertical="center"/>
    </xf>
    <xf numFmtId="2" fontId="33" fillId="18" borderId="18" xfId="0" applyNumberFormat="1" applyFont="1" applyFill="1" applyBorder="1" applyAlignment="1">
      <alignment vertical="center"/>
    </xf>
    <xf numFmtId="2" fontId="33" fillId="16" borderId="18" xfId="0" applyNumberFormat="1" applyFont="1" applyFill="1" applyBorder="1" applyAlignment="1" applyProtection="1">
      <alignment vertical="center"/>
      <protection/>
    </xf>
    <xf numFmtId="2" fontId="33" fillId="6" borderId="18" xfId="0" applyNumberFormat="1" applyFont="1" applyFill="1" applyBorder="1" applyAlignment="1" applyProtection="1">
      <alignment vertical="center"/>
      <protection/>
    </xf>
    <xf numFmtId="2" fontId="33" fillId="16" borderId="2" xfId="0" applyNumberFormat="1" applyFont="1" applyFill="1" applyBorder="1" applyAlignment="1" applyProtection="1">
      <alignment vertical="center"/>
      <protection/>
    </xf>
    <xf numFmtId="2" fontId="33" fillId="5" borderId="18" xfId="0" applyNumberFormat="1" applyFont="1" applyFill="1" applyBorder="1"/>
    <xf numFmtId="2" fontId="33" fillId="5" borderId="18" xfId="0" applyNumberFormat="1" applyFont="1" applyFill="1" applyBorder="1" applyAlignment="1">
      <alignment vertical="center"/>
    </xf>
    <xf numFmtId="2" fontId="33" fillId="15" borderId="18" xfId="0" applyNumberFormat="1" applyFont="1" applyFill="1" applyBorder="1" applyAlignment="1">
      <alignment vertical="center"/>
    </xf>
    <xf numFmtId="2" fontId="31" fillId="0" borderId="1" xfId="0" applyNumberFormat="1" applyFont="1" applyBorder="1" applyAlignment="1">
      <alignment horizontal="center" vertical="center" wrapText="1"/>
    </xf>
    <xf numFmtId="1" fontId="31" fillId="0" borderId="1" xfId="0" applyNumberFormat="1" applyFont="1" applyBorder="1" applyAlignment="1">
      <alignment horizontal="center" vertical="center" wrapText="1"/>
    </xf>
    <xf numFmtId="164" fontId="13" fillId="0" borderId="2" xfId="21" applyFont="1" applyBorder="1" applyAlignment="1">
      <alignment horizontal="center" vertical="center"/>
    </xf>
    <xf numFmtId="2" fontId="0" fillId="0" borderId="21" xfId="0" applyNumberFormat="1" applyBorder="1" applyAlignment="1">
      <alignment horizontal="center" vertical="center" wrapText="1"/>
    </xf>
    <xf numFmtId="49" fontId="0" fillId="0" borderId="22" xfId="0" applyNumberFormat="1" applyBorder="1" applyAlignment="1">
      <alignment horizontal="center" vertical="center" wrapText="1"/>
    </xf>
    <xf numFmtId="2" fontId="31" fillId="0" borderId="21" xfId="0" applyNumberFormat="1" applyFont="1" applyBorder="1" applyAlignment="1">
      <alignment horizontal="center" vertical="center" wrapText="1"/>
    </xf>
    <xf numFmtId="2" fontId="24" fillId="8" borderId="14" xfId="0" applyNumberFormat="1" applyFont="1" applyFill="1" applyBorder="1" applyAlignment="1" applyProtection="1">
      <alignment vertical="center"/>
      <protection locked="0"/>
    </xf>
    <xf numFmtId="2" fontId="0" fillId="0" borderId="14" xfId="0" applyNumberFormat="1" applyBorder="1" applyAlignment="1">
      <alignment vertical="center"/>
    </xf>
    <xf numFmtId="0" fontId="0" fillId="0" borderId="0" xfId="0" applyBorder="1"/>
    <xf numFmtId="0" fontId="12" fillId="0" borderId="0" xfId="0" applyFont="1" applyBorder="1" applyAlignment="1">
      <alignment vertical="center"/>
    </xf>
    <xf numFmtId="164" fontId="13" fillId="0" borderId="23" xfId="21" applyFont="1" applyBorder="1" applyAlignment="1">
      <alignment horizontal="center" vertical="center"/>
    </xf>
    <xf numFmtId="0" fontId="38" fillId="0" borderId="0" xfId="0" applyFont="1"/>
    <xf numFmtId="0" fontId="39" fillId="0" borderId="0" xfId="0" applyFont="1"/>
    <xf numFmtId="2" fontId="39" fillId="19" borderId="6" xfId="0" applyNumberFormat="1" applyFont="1" applyFill="1" applyBorder="1" applyAlignment="1">
      <alignment horizontal="center" vertical="center"/>
    </xf>
    <xf numFmtId="2" fontId="40" fillId="0" borderId="2" xfId="0" applyNumberFormat="1" applyFont="1" applyBorder="1" applyAlignment="1">
      <alignment horizontal="center" vertical="center" wrapText="1"/>
    </xf>
    <xf numFmtId="2" fontId="41" fillId="0" borderId="2" xfId="0" applyNumberFormat="1" applyFont="1" applyBorder="1" applyAlignment="1">
      <alignment horizontal="center" vertical="center" wrapText="1"/>
    </xf>
    <xf numFmtId="1" fontId="40" fillId="0" borderId="2" xfId="0" applyNumberFormat="1" applyFont="1" applyBorder="1" applyAlignment="1">
      <alignment horizontal="center" vertical="center" wrapText="1"/>
    </xf>
    <xf numFmtId="0" fontId="40" fillId="0" borderId="0" xfId="0" applyFont="1"/>
    <xf numFmtId="2" fontId="42" fillId="0" borderId="2" xfId="0" applyNumberFormat="1" applyFont="1" applyBorder="1" applyAlignment="1">
      <alignment vertical="center"/>
    </xf>
    <xf numFmtId="0" fontId="40" fillId="0" borderId="0" xfId="0" applyFont="1" applyAlignment="1">
      <alignment horizontal="left" vertical="center" wrapText="1"/>
    </xf>
    <xf numFmtId="2" fontId="36" fillId="0" borderId="2" xfId="0" applyNumberFormat="1" applyFont="1" applyBorder="1" applyAlignment="1" applyProtection="1">
      <alignment horizontal="center" vertical="center"/>
      <protection/>
    </xf>
    <xf numFmtId="0" fontId="39" fillId="4" borderId="24" xfId="0" applyFont="1" applyFill="1" applyBorder="1"/>
    <xf numFmtId="0" fontId="39" fillId="4" borderId="0" xfId="0" applyFont="1" applyFill="1"/>
    <xf numFmtId="2" fontId="39" fillId="4" borderId="0" xfId="0" applyNumberFormat="1" applyFont="1" applyFill="1" applyBorder="1"/>
    <xf numFmtId="2" fontId="0" fillId="4" borderId="0" xfId="0" applyNumberFormat="1" applyFill="1" applyBorder="1"/>
    <xf numFmtId="0" fontId="39" fillId="4" borderId="24" xfId="0" applyFont="1" applyFill="1" applyBorder="1" applyAlignment="1">
      <alignment horizontal="center" vertical="center"/>
    </xf>
    <xf numFmtId="0" fontId="45" fillId="0" borderId="0" xfId="0" applyFont="1"/>
    <xf numFmtId="0" fontId="47" fillId="0" borderId="0" xfId="0" applyFont="1"/>
    <xf numFmtId="0" fontId="49" fillId="0" borderId="0" xfId="0" applyFont="1"/>
    <xf numFmtId="0" fontId="2" fillId="0" borderId="0" xfId="0" applyFont="1"/>
    <xf numFmtId="0" fontId="47" fillId="0" borderId="0" xfId="0" applyFont="1" applyProtection="1">
      <protection/>
    </xf>
    <xf numFmtId="0" fontId="43" fillId="0" borderId="0" xfId="0" applyFont="1" applyProtection="1">
      <protection/>
    </xf>
    <xf numFmtId="0" fontId="43" fillId="20" borderId="0" xfId="0" applyFont="1" applyFill="1" applyBorder="1" applyAlignment="1" applyProtection="1">
      <alignment vertical="center" wrapText="1"/>
      <protection/>
    </xf>
    <xf numFmtId="0" fontId="45" fillId="0" borderId="0" xfId="0" applyFont="1" applyProtection="1">
      <protection/>
    </xf>
    <xf numFmtId="0" fontId="46" fillId="20" borderId="0" xfId="0" applyFont="1" applyFill="1" applyBorder="1" applyAlignment="1" applyProtection="1">
      <alignment vertical="center" wrapText="1"/>
      <protection/>
    </xf>
    <xf numFmtId="49" fontId="47" fillId="20" borderId="0" xfId="0" applyNumberFormat="1" applyFont="1" applyFill="1" applyBorder="1" applyAlignment="1" applyProtection="1">
      <alignment vertical="center" wrapText="1"/>
      <protection/>
    </xf>
    <xf numFmtId="0" fontId="47" fillId="20" borderId="0" xfId="0" applyFont="1" applyFill="1" applyBorder="1" applyAlignment="1" applyProtection="1">
      <alignment vertical="center" wrapText="1"/>
      <protection/>
    </xf>
    <xf numFmtId="0" fontId="47" fillId="0" borderId="0" xfId="0" applyFont="1" applyAlignment="1" applyProtection="1">
      <alignment vertical="center" wrapText="1"/>
      <protection/>
    </xf>
    <xf numFmtId="0" fontId="49" fillId="0" borderId="0" xfId="0" applyFont="1" applyProtection="1">
      <protection/>
    </xf>
    <xf numFmtId="0" fontId="0" fillId="0" borderId="0" xfId="0" applyProtection="1">
      <protection locked="0"/>
    </xf>
    <xf numFmtId="2" fontId="39" fillId="19" borderId="0" xfId="0" applyNumberFormat="1" applyFont="1" applyFill="1" applyBorder="1" applyAlignment="1" applyProtection="1">
      <alignment horizontal="center" vertical="center"/>
      <protection locked="0"/>
    </xf>
    <xf numFmtId="0" fontId="39" fillId="0" borderId="0" xfId="0" applyFont="1" applyProtection="1">
      <protection locked="0"/>
    </xf>
    <xf numFmtId="0" fontId="50" fillId="0" borderId="0" xfId="0" applyFont="1"/>
    <xf numFmtId="0" fontId="9" fillId="0" borderId="0" xfId="22" applyFont="1" applyAlignment="1" applyProtection="1">
      <alignment vertical="center"/>
      <protection locked="0"/>
    </xf>
    <xf numFmtId="0" fontId="9" fillId="0" borderId="0" xfId="22" applyFont="1" applyAlignment="1" applyProtection="1">
      <alignment/>
      <protection locked="0"/>
    </xf>
    <xf numFmtId="0" fontId="12" fillId="0" borderId="1" xfId="22" applyFont="1" applyBorder="1" applyAlignment="1">
      <alignment horizontal="center" vertical="center"/>
      <protection/>
    </xf>
    <xf numFmtId="0" fontId="16" fillId="5" borderId="8" xfId="0" applyFont="1" applyFill="1" applyBorder="1" applyAlignment="1">
      <alignment horizontal="center"/>
    </xf>
    <xf numFmtId="49" fontId="16" fillId="5" borderId="8" xfId="0" applyNumberFormat="1" applyFont="1" applyFill="1" applyBorder="1" applyAlignment="1">
      <alignment horizontal="center"/>
    </xf>
    <xf numFmtId="164" fontId="13" fillId="0" borderId="12" xfId="21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164" fontId="17" fillId="0" borderId="2" xfId="21" applyFont="1" applyBorder="1" applyAlignment="1">
      <alignment horizontal="center"/>
    </xf>
    <xf numFmtId="164" fontId="55" fillId="0" borderId="2" xfId="21" applyFont="1" applyBorder="1" applyAlignment="1">
      <alignment horizontal="center"/>
    </xf>
    <xf numFmtId="0" fontId="52" fillId="0" borderId="0" xfId="22" applyFont="1" applyProtection="1">
      <alignment/>
      <protection locked="0"/>
    </xf>
    <xf numFmtId="0" fontId="56" fillId="0" borderId="0" xfId="0" applyFont="1" applyProtection="1">
      <protection locked="0"/>
    </xf>
    <xf numFmtId="0" fontId="51" fillId="0" borderId="0" xfId="22" applyFont="1" applyProtection="1">
      <alignment/>
      <protection locked="0"/>
    </xf>
    <xf numFmtId="0" fontId="56" fillId="0" borderId="0" xfId="0" applyFont="1"/>
    <xf numFmtId="0" fontId="57" fillId="0" borderId="0" xfId="22" applyFont="1" applyProtection="1">
      <alignment/>
      <protection locked="0"/>
    </xf>
    <xf numFmtId="0" fontId="57" fillId="0" borderId="0" xfId="0" applyFont="1" applyProtection="1">
      <protection locked="0"/>
    </xf>
    <xf numFmtId="0" fontId="57" fillId="0" borderId="26" xfId="0" applyFont="1" applyBorder="1" applyProtection="1">
      <protection locked="0"/>
    </xf>
    <xf numFmtId="0" fontId="57" fillId="0" borderId="0" xfId="0" applyFont="1" applyAlignment="1" applyProtection="1">
      <alignment horizontal="center"/>
      <protection locked="0"/>
    </xf>
    <xf numFmtId="0" fontId="60" fillId="0" borderId="0" xfId="0" applyFont="1" applyProtection="1">
      <protection/>
    </xf>
    <xf numFmtId="0" fontId="13" fillId="0" borderId="1" xfId="0" applyFont="1" applyBorder="1" applyAlignment="1">
      <alignment/>
    </xf>
    <xf numFmtId="49" fontId="24" fillId="15" borderId="2" xfId="0" applyNumberFormat="1" applyFont="1" applyFill="1" applyBorder="1" applyAlignment="1">
      <alignment horizontal="center" vertical="center" wrapText="1"/>
    </xf>
    <xf numFmtId="4" fontId="25" fillId="14" borderId="2" xfId="0" applyNumberFormat="1" applyFont="1" applyFill="1" applyBorder="1"/>
    <xf numFmtId="4" fontId="25" fillId="14" borderId="14" xfId="0" applyNumberFormat="1" applyFont="1" applyFill="1" applyBorder="1"/>
    <xf numFmtId="4" fontId="24" fillId="5" borderId="2" xfId="0" applyNumberFormat="1" applyFont="1" applyFill="1" applyBorder="1"/>
    <xf numFmtId="4" fontId="24" fillId="5" borderId="14" xfId="0" applyNumberFormat="1" applyFont="1" applyFill="1" applyBorder="1"/>
    <xf numFmtId="4" fontId="33" fillId="5" borderId="18" xfId="0" applyNumberFormat="1" applyFont="1" applyFill="1" applyBorder="1"/>
    <xf numFmtId="4" fontId="33" fillId="5" borderId="27" xfId="0" applyNumberFormat="1" applyFont="1" applyFill="1" applyBorder="1"/>
    <xf numFmtId="4" fontId="25" fillId="14" borderId="18" xfId="0" applyNumberFormat="1" applyFont="1" applyFill="1" applyBorder="1"/>
    <xf numFmtId="4" fontId="33" fillId="5" borderId="18" xfId="0" applyNumberFormat="1" applyFont="1" applyFill="1" applyBorder="1" applyProtection="1">
      <protection locked="0"/>
    </xf>
    <xf numFmtId="4" fontId="25" fillId="14" borderId="27" xfId="0" applyNumberFormat="1" applyFont="1" applyFill="1" applyBorder="1"/>
    <xf numFmtId="4" fontId="33" fillId="5" borderId="27" xfId="0" applyNumberFormat="1" applyFont="1" applyFill="1" applyBorder="1" applyProtection="1">
      <protection locked="0"/>
    </xf>
    <xf numFmtId="4" fontId="25" fillId="14" borderId="2" xfId="0" applyNumberFormat="1" applyFont="1" applyFill="1" applyBorder="1" applyAlignment="1">
      <alignment vertical="center"/>
    </xf>
    <xf numFmtId="4" fontId="33" fillId="5" borderId="14" xfId="0" applyNumberFormat="1" applyFont="1" applyFill="1" applyBorder="1" applyAlignment="1" applyProtection="1">
      <alignment vertical="center"/>
      <protection locked="0"/>
    </xf>
    <xf numFmtId="4" fontId="33" fillId="5" borderId="2" xfId="0" applyNumberFormat="1" applyFont="1" applyFill="1" applyBorder="1" applyAlignment="1" applyProtection="1">
      <alignment vertical="center"/>
      <protection locked="0"/>
    </xf>
    <xf numFmtId="4" fontId="25" fillId="14" borderId="14" xfId="0" applyNumberFormat="1" applyFont="1" applyFill="1" applyBorder="1" applyAlignment="1">
      <alignment vertical="center"/>
    </xf>
    <xf numFmtId="4" fontId="33" fillId="5" borderId="2" xfId="0" applyNumberFormat="1" applyFont="1" applyFill="1" applyBorder="1" applyAlignment="1">
      <alignment vertical="center"/>
    </xf>
    <xf numFmtId="4" fontId="33" fillId="15" borderId="2" xfId="0" applyNumberFormat="1" applyFont="1" applyFill="1" applyBorder="1" applyAlignment="1" applyProtection="1">
      <alignment vertical="center"/>
      <protection locked="0"/>
    </xf>
    <xf numFmtId="4" fontId="33" fillId="15" borderId="14" xfId="0" applyNumberFormat="1" applyFont="1" applyFill="1" applyBorder="1" applyAlignment="1" applyProtection="1">
      <alignment vertical="center"/>
      <protection locked="0"/>
    </xf>
    <xf numFmtId="4" fontId="33" fillId="18" borderId="18" xfId="0" applyNumberFormat="1" applyFont="1" applyFill="1" applyBorder="1" applyAlignment="1">
      <alignment vertical="center"/>
    </xf>
    <xf numFmtId="4" fontId="33" fillId="18" borderId="27" xfId="0" applyNumberFormat="1" applyFont="1" applyFill="1" applyBorder="1" applyAlignment="1">
      <alignment vertical="center"/>
    </xf>
    <xf numFmtId="4" fontId="33" fillId="16" borderId="18" xfId="0" applyNumberFormat="1" applyFont="1" applyFill="1" applyBorder="1" applyAlignment="1" applyProtection="1">
      <alignment vertical="center"/>
      <protection/>
    </xf>
    <xf numFmtId="4" fontId="33" fillId="16" borderId="27" xfId="0" applyNumberFormat="1" applyFont="1" applyFill="1" applyBorder="1" applyAlignment="1" applyProtection="1">
      <alignment vertical="center"/>
      <protection/>
    </xf>
    <xf numFmtId="4" fontId="33" fillId="6" borderId="2" xfId="0" applyNumberFormat="1" applyFont="1" applyFill="1" applyBorder="1" applyAlignment="1" applyProtection="1">
      <alignment vertical="center"/>
      <protection locked="0"/>
    </xf>
    <xf numFmtId="4" fontId="33" fillId="6" borderId="14" xfId="0" applyNumberFormat="1" applyFont="1" applyFill="1" applyBorder="1" applyAlignment="1" applyProtection="1">
      <alignment vertical="center"/>
      <protection locked="0"/>
    </xf>
    <xf numFmtId="4" fontId="33" fillId="16" borderId="2" xfId="0" applyNumberFormat="1" applyFont="1" applyFill="1" applyBorder="1" applyAlignment="1" applyProtection="1">
      <alignment vertical="center"/>
      <protection/>
    </xf>
    <xf numFmtId="4" fontId="33" fillId="16" borderId="14" xfId="0" applyNumberFormat="1" applyFont="1" applyFill="1" applyBorder="1" applyAlignment="1" applyProtection="1">
      <alignment vertical="center"/>
      <protection/>
    </xf>
    <xf numFmtId="4" fontId="33" fillId="16" borderId="2" xfId="0" applyNumberFormat="1" applyFont="1" applyFill="1" applyBorder="1" applyAlignment="1" applyProtection="1">
      <alignment vertical="center"/>
      <protection locked="0"/>
    </xf>
    <xf numFmtId="4" fontId="33" fillId="16" borderId="14" xfId="0" applyNumberFormat="1" applyFont="1" applyFill="1" applyBorder="1" applyAlignment="1" applyProtection="1">
      <alignment vertical="center"/>
      <protection locked="0"/>
    </xf>
    <xf numFmtId="4" fontId="33" fillId="16" borderId="18" xfId="0" applyNumberFormat="1" applyFont="1" applyFill="1" applyBorder="1" applyAlignment="1" applyProtection="1">
      <alignment vertical="center"/>
      <protection locked="0"/>
    </xf>
    <xf numFmtId="4" fontId="33" fillId="16" borderId="27" xfId="0" applyNumberFormat="1" applyFont="1" applyFill="1" applyBorder="1" applyAlignment="1" applyProtection="1">
      <alignment vertical="center"/>
      <protection locked="0"/>
    </xf>
    <xf numFmtId="4" fontId="32" fillId="8" borderId="2" xfId="0" applyNumberFormat="1" applyFont="1" applyFill="1" applyBorder="1" applyAlignment="1" applyProtection="1">
      <alignment vertical="center"/>
      <protection locked="0"/>
    </xf>
    <xf numFmtId="0" fontId="60" fillId="0" borderId="0" xfId="0" applyFont="1" applyProtection="1">
      <protection locked="0"/>
    </xf>
    <xf numFmtId="0" fontId="47" fillId="0" borderId="0" xfId="0" applyFont="1" applyProtection="1">
      <protection locked="0"/>
    </xf>
    <xf numFmtId="164" fontId="55" fillId="4" borderId="2" xfId="21" applyFont="1" applyFill="1" applyBorder="1" applyAlignment="1">
      <alignment horizontal="center"/>
    </xf>
    <xf numFmtId="164" fontId="13" fillId="4" borderId="2" xfId="21" applyFont="1" applyFill="1" applyBorder="1" applyAlignment="1">
      <alignment horizontal="center" vertical="center"/>
    </xf>
    <xf numFmtId="0" fontId="57" fillId="0" borderId="0" xfId="0" applyFont="1" applyBorder="1" applyProtection="1">
      <protection locked="0"/>
    </xf>
    <xf numFmtId="49" fontId="4" fillId="0" borderId="0" xfId="0" applyNumberFormat="1" applyFont="1" applyAlignment="1" applyProtection="1">
      <alignment/>
      <protection hidden="1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36" fillId="21" borderId="3" xfId="0" applyFont="1" applyFill="1" applyBorder="1" applyAlignment="1">
      <alignment horizontal="center" vertical="top" wrapText="1"/>
    </xf>
    <xf numFmtId="0" fontId="36" fillId="0" borderId="28" xfId="0" applyFont="1" applyBorder="1" applyAlignment="1">
      <alignment horizontal="center" vertical="top"/>
    </xf>
    <xf numFmtId="0" fontId="36" fillId="0" borderId="29" xfId="0" applyFont="1" applyBorder="1" applyAlignment="1">
      <alignment horizontal="center" vertical="top"/>
    </xf>
    <xf numFmtId="0" fontId="37" fillId="22" borderId="3" xfId="0" applyFont="1" applyFill="1" applyBorder="1" applyAlignment="1">
      <alignment horizontal="center" vertical="center" wrapText="1"/>
    </xf>
    <xf numFmtId="0" fontId="37" fillId="22" borderId="28" xfId="0" applyFont="1" applyFill="1" applyBorder="1" applyAlignment="1">
      <alignment horizontal="center" vertical="center"/>
    </xf>
    <xf numFmtId="0" fontId="37" fillId="22" borderId="29" xfId="0" applyFont="1" applyFill="1" applyBorder="1" applyAlignment="1">
      <alignment horizontal="center" vertical="center"/>
    </xf>
    <xf numFmtId="0" fontId="9" fillId="0" borderId="0" xfId="22" applyFont="1" applyAlignment="1" applyProtection="1">
      <alignment horizontal="left"/>
      <protection locked="0"/>
    </xf>
    <xf numFmtId="0" fontId="27" fillId="0" borderId="0" xfId="22" applyFont="1" applyAlignment="1" applyProtection="1">
      <alignment horizontal="left"/>
      <protection locked="0"/>
    </xf>
    <xf numFmtId="0" fontId="52" fillId="0" borderId="0" xfId="22" applyFont="1" applyAlignment="1" applyProtection="1">
      <alignment horizontal="left"/>
      <protection locked="0"/>
    </xf>
    <xf numFmtId="0" fontId="8" fillId="0" borderId="0" xfId="22" applyFont="1" applyAlignment="1" applyProtection="1">
      <alignment horizontal="left" vertical="center"/>
      <protection locked="0"/>
    </xf>
    <xf numFmtId="0" fontId="15" fillId="0" borderId="0" xfId="22" applyFont="1" applyAlignment="1" applyProtection="1">
      <alignment horizontal="center"/>
      <protection locked="0"/>
    </xf>
    <xf numFmtId="0" fontId="8" fillId="0" borderId="0" xfId="22" applyFont="1" applyAlignment="1" applyProtection="1">
      <alignment horizontal="center"/>
      <protection locked="0"/>
    </xf>
    <xf numFmtId="0" fontId="54" fillId="0" borderId="21" xfId="22" applyFont="1" applyBorder="1" applyAlignment="1">
      <alignment horizontal="left" vertical="center" wrapText="1"/>
      <protection/>
    </xf>
    <xf numFmtId="0" fontId="54" fillId="0" borderId="30" xfId="22" applyFont="1" applyBorder="1" applyAlignment="1">
      <alignment horizontal="left" vertical="center" wrapText="1"/>
      <protection/>
    </xf>
    <xf numFmtId="0" fontId="54" fillId="0" borderId="31" xfId="22" applyFont="1" applyBorder="1" applyAlignment="1">
      <alignment horizontal="left" vertical="center" wrapText="1"/>
      <protection/>
    </xf>
    <xf numFmtId="0" fontId="52" fillId="0" borderId="21" xfId="22" applyFont="1" applyBorder="1" applyAlignment="1" applyProtection="1">
      <alignment horizontal="center" vertical="center" wrapText="1"/>
      <protection locked="0"/>
    </xf>
    <xf numFmtId="0" fontId="52" fillId="0" borderId="30" xfId="22" applyFont="1" applyBorder="1" applyAlignment="1" applyProtection="1">
      <alignment horizontal="center" vertical="center" wrapText="1"/>
      <protection locked="0"/>
    </xf>
    <xf numFmtId="0" fontId="52" fillId="0" borderId="31" xfId="22" applyFont="1" applyBorder="1" applyAlignment="1" applyProtection="1">
      <alignment horizontal="center" vertical="center" wrapText="1"/>
      <protection locked="0"/>
    </xf>
    <xf numFmtId="0" fontId="57" fillId="0" borderId="21" xfId="22" applyFont="1" applyBorder="1" applyAlignment="1" applyProtection="1">
      <alignment horizontal="center" vertical="center" wrapText="1"/>
      <protection locked="0"/>
    </xf>
    <xf numFmtId="0" fontId="57" fillId="0" borderId="30" xfId="22" applyFont="1" applyBorder="1" applyAlignment="1" applyProtection="1">
      <alignment horizontal="center" vertical="center" wrapText="1"/>
      <protection locked="0"/>
    </xf>
    <xf numFmtId="0" fontId="57" fillId="0" borderId="31" xfId="22" applyFont="1" applyBorder="1" applyAlignment="1" applyProtection="1">
      <alignment horizontal="center" vertical="center" wrapText="1"/>
      <protection locked="0"/>
    </xf>
    <xf numFmtId="0" fontId="54" fillId="0" borderId="21" xfId="22" applyFont="1" applyBorder="1" applyAlignment="1">
      <alignment horizontal="left" vertical="top" wrapText="1"/>
      <protection/>
    </xf>
    <xf numFmtId="0" fontId="54" fillId="0" borderId="30" xfId="22" applyFont="1" applyBorder="1" applyAlignment="1">
      <alignment horizontal="left" vertical="top" wrapText="1"/>
      <protection/>
    </xf>
    <xf numFmtId="0" fontId="54" fillId="0" borderId="31" xfId="22" applyFont="1" applyBorder="1" applyAlignment="1">
      <alignment horizontal="left" vertical="top" wrapText="1"/>
      <protection/>
    </xf>
    <xf numFmtId="0" fontId="53" fillId="0" borderId="0" xfId="22" applyFont="1" applyAlignment="1" applyProtection="1">
      <alignment horizontal="center" wrapText="1"/>
      <protection locked="0"/>
    </xf>
    <xf numFmtId="0" fontId="53" fillId="0" borderId="0" xfId="22" applyFont="1" applyBorder="1" applyAlignment="1" applyProtection="1">
      <alignment horizontal="center"/>
      <protection locked="0"/>
    </xf>
    <xf numFmtId="0" fontId="54" fillId="0" borderId="0" xfId="22" applyFont="1" applyBorder="1" applyAlignment="1" applyProtection="1">
      <alignment horizontal="center"/>
      <protection locked="0"/>
    </xf>
    <xf numFmtId="0" fontId="9" fillId="0" borderId="0" xfId="22" applyFont="1" applyBorder="1" applyAlignment="1" applyProtection="1">
      <alignment horizontal="center"/>
      <protection locked="0"/>
    </xf>
    <xf numFmtId="0" fontId="51" fillId="0" borderId="21" xfId="22" applyFont="1" applyBorder="1" applyAlignment="1">
      <alignment horizontal="left" vertical="center" wrapText="1"/>
      <protection/>
    </xf>
    <xf numFmtId="0" fontId="51" fillId="0" borderId="30" xfId="22" applyFont="1" applyBorder="1" applyAlignment="1">
      <alignment horizontal="left" vertical="center" wrapText="1"/>
      <protection/>
    </xf>
    <xf numFmtId="0" fontId="51" fillId="0" borderId="31" xfId="22" applyFont="1" applyBorder="1" applyAlignment="1">
      <alignment horizontal="left" vertical="center" wrapText="1"/>
      <protection/>
    </xf>
    <xf numFmtId="0" fontId="64" fillId="0" borderId="21" xfId="22" applyFont="1" applyBorder="1" applyAlignment="1" applyProtection="1">
      <alignment horizontal="center" vertical="center" wrapText="1"/>
      <protection locked="0"/>
    </xf>
    <xf numFmtId="0" fontId="64" fillId="0" borderId="30" xfId="22" applyFont="1" applyBorder="1" applyAlignment="1" applyProtection="1">
      <alignment horizontal="center" vertical="center" wrapText="1"/>
      <protection locked="0"/>
    </xf>
    <xf numFmtId="0" fontId="64" fillId="0" borderId="31" xfId="22" applyFont="1" applyBorder="1" applyAlignment="1" applyProtection="1">
      <alignment horizontal="center" vertical="center" wrapText="1"/>
      <protection locked="0"/>
    </xf>
    <xf numFmtId="0" fontId="53" fillId="0" borderId="0" xfId="22" applyFont="1" applyBorder="1" applyAlignment="1" applyProtection="1">
      <alignment horizontal="center" vertical="center"/>
      <protection locked="0"/>
    </xf>
    <xf numFmtId="0" fontId="8" fillId="0" borderId="30" xfId="22" applyFont="1" applyBorder="1" applyAlignment="1">
      <alignment horizontal="center" vertical="center"/>
      <protection/>
    </xf>
    <xf numFmtId="0" fontId="52" fillId="0" borderId="21" xfId="21" applyNumberFormat="1" applyFont="1" applyBorder="1" applyAlignment="1" applyProtection="1">
      <alignment horizontal="left" vertical="center" wrapText="1"/>
      <protection locked="0"/>
    </xf>
    <xf numFmtId="0" fontId="52" fillId="0" borderId="30" xfId="21" applyNumberFormat="1" applyFont="1" applyBorder="1" applyAlignment="1" applyProtection="1">
      <alignment horizontal="left" vertical="center" wrapText="1"/>
      <protection locked="0"/>
    </xf>
    <xf numFmtId="0" fontId="52" fillId="0" borderId="31" xfId="21" applyNumberFormat="1" applyFont="1" applyBorder="1" applyAlignment="1" applyProtection="1">
      <alignment horizontal="left" vertical="center" wrapText="1"/>
      <protection locked="0"/>
    </xf>
    <xf numFmtId="0" fontId="54" fillId="0" borderId="22" xfId="22" applyFont="1" applyBorder="1" applyAlignment="1">
      <alignment horizontal="left" vertical="top" wrapText="1"/>
      <protection/>
    </xf>
    <xf numFmtId="0" fontId="54" fillId="0" borderId="32" xfId="22" applyFont="1" applyBorder="1" applyAlignment="1">
      <alignment horizontal="left" vertical="top" wrapText="1"/>
      <protection/>
    </xf>
    <xf numFmtId="0" fontId="54" fillId="0" borderId="33" xfId="22" applyFont="1" applyBorder="1" applyAlignment="1">
      <alignment horizontal="left" vertical="top" wrapText="1"/>
      <protection/>
    </xf>
    <xf numFmtId="164" fontId="51" fillId="0" borderId="21" xfId="21" applyFont="1" applyBorder="1" applyAlignment="1">
      <alignment horizontal="center" vertical="center" wrapText="1"/>
    </xf>
    <xf numFmtId="164" fontId="51" fillId="0" borderId="30" xfId="21" applyFont="1" applyBorder="1" applyAlignment="1">
      <alignment horizontal="center" vertical="center" wrapText="1"/>
    </xf>
    <xf numFmtId="164" fontId="51" fillId="0" borderId="31" xfId="21" applyFont="1" applyBorder="1" applyAlignment="1">
      <alignment horizontal="center" vertical="center" wrapText="1"/>
    </xf>
    <xf numFmtId="0" fontId="8" fillId="0" borderId="22" xfId="22" applyFont="1" applyBorder="1" applyAlignment="1">
      <alignment horizontal="center" vertical="center"/>
      <protection/>
    </xf>
    <xf numFmtId="0" fontId="8" fillId="0" borderId="32" xfId="22" applyFont="1" applyBorder="1" applyAlignment="1">
      <alignment horizontal="center" vertical="center"/>
      <protection/>
    </xf>
    <xf numFmtId="0" fontId="8" fillId="0" borderId="34" xfId="22" applyFont="1" applyBorder="1" applyAlignment="1" applyProtection="1">
      <alignment horizontal="center" vertical="center"/>
      <protection locked="0"/>
    </xf>
    <xf numFmtId="0" fontId="8" fillId="0" borderId="0" xfId="22" applyFont="1" applyBorder="1" applyAlignment="1" applyProtection="1">
      <alignment horizontal="center" vertical="center"/>
      <protection locked="0"/>
    </xf>
    <xf numFmtId="0" fontId="54" fillId="0" borderId="21" xfId="22" applyFont="1" applyBorder="1" applyAlignment="1">
      <alignment horizontal="left" wrapText="1"/>
      <protection/>
    </xf>
    <xf numFmtId="0" fontId="54" fillId="0" borderId="30" xfId="22" applyFont="1" applyBorder="1" applyAlignment="1">
      <alignment horizontal="left" wrapText="1"/>
      <protection/>
    </xf>
    <xf numFmtId="0" fontId="54" fillId="0" borderId="31" xfId="22" applyFont="1" applyBorder="1" applyAlignment="1">
      <alignment horizontal="left" wrapText="1"/>
      <protection/>
    </xf>
    <xf numFmtId="164" fontId="53" fillId="0" borderId="21" xfId="21" applyFont="1" applyBorder="1" applyAlignment="1">
      <alignment horizontal="center" wrapText="1"/>
    </xf>
    <xf numFmtId="164" fontId="53" fillId="0" borderId="30" xfId="21" applyFont="1" applyBorder="1" applyAlignment="1">
      <alignment horizontal="center" wrapText="1"/>
    </xf>
    <xf numFmtId="164" fontId="53" fillId="0" borderId="31" xfId="21" applyFont="1" applyBorder="1" applyAlignment="1">
      <alignment horizontal="center" wrapText="1"/>
    </xf>
    <xf numFmtId="0" fontId="14" fillId="0" borderId="5" xfId="22" applyFont="1" applyBorder="1" applyAlignment="1">
      <alignment horizontal="center" vertical="center"/>
      <protection/>
    </xf>
    <xf numFmtId="0" fontId="8" fillId="0" borderId="21" xfId="22" applyFont="1" applyBorder="1" applyAlignment="1">
      <alignment horizontal="center" vertical="center" wrapText="1"/>
      <protection/>
    </xf>
    <xf numFmtId="0" fontId="8" fillId="0" borderId="30" xfId="22" applyFont="1" applyBorder="1" applyAlignment="1">
      <alignment horizontal="center" vertical="center" wrapText="1"/>
      <protection/>
    </xf>
    <xf numFmtId="0" fontId="8" fillId="0" borderId="31" xfId="22" applyFont="1" applyBorder="1" applyAlignment="1">
      <alignment horizontal="center" vertical="center" wrapText="1"/>
      <protection/>
    </xf>
    <xf numFmtId="2" fontId="8" fillId="0" borderId="21" xfId="22" applyNumberFormat="1" applyFont="1" applyBorder="1" applyAlignment="1">
      <alignment horizontal="center" vertical="center" wrapText="1"/>
      <protection/>
    </xf>
    <xf numFmtId="2" fontId="8" fillId="0" borderId="30" xfId="22" applyNumberFormat="1" applyFont="1" applyBorder="1" applyAlignment="1">
      <alignment horizontal="center" vertical="center" wrapText="1"/>
      <protection/>
    </xf>
    <xf numFmtId="2" fontId="8" fillId="0" borderId="31" xfId="22" applyNumberFormat="1" applyFont="1" applyBorder="1" applyAlignment="1">
      <alignment horizontal="center" vertical="center" wrapText="1"/>
      <protection/>
    </xf>
    <xf numFmtId="0" fontId="17" fillId="0" borderId="21" xfId="22" applyFont="1" applyBorder="1" applyAlignment="1">
      <alignment horizontal="center"/>
      <protection/>
    </xf>
    <xf numFmtId="0" fontId="17" fillId="0" borderId="30" xfId="22" applyFont="1" applyBorder="1" applyAlignment="1">
      <alignment horizontal="center"/>
      <protection/>
    </xf>
    <xf numFmtId="0" fontId="17" fillId="0" borderId="31" xfId="22" applyFont="1" applyBorder="1" applyAlignment="1">
      <alignment horizontal="center"/>
      <protection/>
    </xf>
    <xf numFmtId="0" fontId="53" fillId="0" borderId="21" xfId="22" applyFont="1" applyBorder="1" applyAlignment="1">
      <alignment horizontal="left" wrapText="1"/>
      <protection/>
    </xf>
    <xf numFmtId="0" fontId="53" fillId="0" borderId="30" xfId="22" applyFont="1" applyBorder="1" applyAlignment="1">
      <alignment horizontal="left" wrapText="1"/>
      <protection/>
    </xf>
    <xf numFmtId="0" fontId="53" fillId="0" borderId="31" xfId="22" applyFont="1" applyBorder="1" applyAlignment="1">
      <alignment horizontal="left" wrapText="1"/>
      <protection/>
    </xf>
    <xf numFmtId="0" fontId="29" fillId="0" borderId="35" xfId="0" applyFont="1" applyBorder="1" applyAlignment="1">
      <alignment horizontal="center" vertical="center" wrapText="1"/>
    </xf>
    <xf numFmtId="0" fontId="29" fillId="0" borderId="36" xfId="0" applyFont="1" applyBorder="1" applyAlignment="1">
      <alignment horizontal="center" vertical="center" wrapText="1"/>
    </xf>
    <xf numFmtId="0" fontId="28" fillId="0" borderId="30" xfId="0" applyFont="1" applyBorder="1" applyAlignment="1">
      <alignment horizontal="center" vertical="center" wrapText="1"/>
    </xf>
    <xf numFmtId="0" fontId="28" fillId="0" borderId="31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5" borderId="4" xfId="0" applyFont="1" applyFill="1" applyBorder="1" applyAlignment="1">
      <alignment horizontal="left" vertical="center"/>
    </xf>
    <xf numFmtId="0" fontId="16" fillId="5" borderId="5" xfId="0" applyFont="1" applyFill="1" applyBorder="1" applyAlignment="1">
      <alignment horizontal="left" vertical="center"/>
    </xf>
    <xf numFmtId="0" fontId="16" fillId="5" borderId="38" xfId="0" applyFont="1" applyFill="1" applyBorder="1" applyAlignment="1">
      <alignment horizontal="left" vertical="center"/>
    </xf>
    <xf numFmtId="0" fontId="17" fillId="4" borderId="34" xfId="0" applyFont="1" applyFill="1" applyBorder="1" applyAlignment="1">
      <alignment horizontal="left"/>
    </xf>
    <xf numFmtId="0" fontId="17" fillId="4" borderId="0" xfId="0" applyFont="1" applyFill="1" applyBorder="1" applyAlignment="1">
      <alignment horizontal="left"/>
    </xf>
    <xf numFmtId="0" fontId="17" fillId="4" borderId="20" xfId="0" applyFont="1" applyFill="1" applyBorder="1" applyAlignment="1">
      <alignment horizontal="left"/>
    </xf>
    <xf numFmtId="0" fontId="65" fillId="4" borderId="21" xfId="0" applyFont="1" applyFill="1" applyBorder="1" applyAlignment="1">
      <alignment horizontal="left"/>
    </xf>
    <xf numFmtId="0" fontId="65" fillId="4" borderId="30" xfId="0" applyFont="1" applyFill="1" applyBorder="1" applyAlignment="1">
      <alignment horizontal="left"/>
    </xf>
    <xf numFmtId="0" fontId="65" fillId="4" borderId="37" xfId="0" applyFont="1" applyFill="1" applyBorder="1" applyAlignment="1">
      <alignment horizontal="left"/>
    </xf>
    <xf numFmtId="0" fontId="15" fillId="0" borderId="32" xfId="22" applyFont="1" applyBorder="1" applyAlignment="1">
      <alignment horizontal="center" vertical="center"/>
      <protection/>
    </xf>
    <xf numFmtId="0" fontId="15" fillId="0" borderId="0" xfId="22" applyFont="1" applyBorder="1" applyAlignment="1">
      <alignment horizontal="center" vertical="center"/>
      <protection/>
    </xf>
    <xf numFmtId="0" fontId="16" fillId="0" borderId="0" xfId="0" applyFont="1" applyBorder="1" applyAlignment="1" applyProtection="1">
      <alignment horizontal="center" vertical="center"/>
      <protection locked="0"/>
    </xf>
    <xf numFmtId="0" fontId="28" fillId="0" borderId="22" xfId="0" applyFont="1" applyBorder="1" applyAlignment="1">
      <alignment horizontal="center" vertical="center" wrapText="1"/>
    </xf>
    <xf numFmtId="0" fontId="28" fillId="0" borderId="32" xfId="0" applyFont="1" applyBorder="1" applyAlignment="1">
      <alignment horizontal="center" vertical="center" wrapText="1"/>
    </xf>
    <xf numFmtId="0" fontId="28" fillId="0" borderId="34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 wrapText="1"/>
    </xf>
    <xf numFmtId="0" fontId="29" fillId="0" borderId="39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0" fontId="28" fillId="0" borderId="35" xfId="0" applyFont="1" applyBorder="1" applyAlignment="1">
      <alignment horizontal="center" vertical="center"/>
    </xf>
    <xf numFmtId="0" fontId="28" fillId="0" borderId="40" xfId="0" applyFont="1" applyBorder="1" applyAlignment="1">
      <alignment horizontal="center" vertical="center"/>
    </xf>
    <xf numFmtId="0" fontId="28" fillId="0" borderId="36" xfId="0" applyFont="1" applyBorder="1" applyAlignment="1">
      <alignment horizontal="center" vertical="center"/>
    </xf>
    <xf numFmtId="0" fontId="28" fillId="0" borderId="32" xfId="0" applyFont="1" applyBorder="1" applyAlignment="1">
      <alignment horizontal="center" vertical="center"/>
    </xf>
    <xf numFmtId="0" fontId="28" fillId="0" borderId="33" xfId="0" applyFont="1" applyBorder="1" applyAlignment="1">
      <alignment horizontal="center" vertical="center"/>
    </xf>
    <xf numFmtId="0" fontId="29" fillId="21" borderId="35" xfId="0" applyFont="1" applyFill="1" applyBorder="1" applyAlignment="1">
      <alignment horizontal="center" vertical="center" wrapText="1"/>
    </xf>
    <xf numFmtId="0" fontId="29" fillId="21" borderId="36" xfId="0" applyFont="1" applyFill="1" applyBorder="1" applyAlignment="1">
      <alignment horizontal="center" vertical="center" wrapText="1"/>
    </xf>
    <xf numFmtId="0" fontId="29" fillId="5" borderId="35" xfId="0" applyFont="1" applyFill="1" applyBorder="1" applyAlignment="1">
      <alignment horizontal="center" vertical="center" wrapText="1"/>
    </xf>
    <xf numFmtId="0" fontId="29" fillId="5" borderId="36" xfId="0" applyFont="1" applyFill="1" applyBorder="1" applyAlignment="1">
      <alignment horizontal="center" vertical="center" wrapText="1"/>
    </xf>
    <xf numFmtId="0" fontId="65" fillId="4" borderId="2" xfId="0" applyFont="1" applyFill="1" applyBorder="1" applyAlignment="1">
      <alignment horizontal="left"/>
    </xf>
    <xf numFmtId="0" fontId="65" fillId="4" borderId="4" xfId="0" applyFont="1" applyFill="1" applyBorder="1" applyAlignment="1">
      <alignment horizontal="left"/>
    </xf>
    <xf numFmtId="0" fontId="65" fillId="4" borderId="5" xfId="0" applyFont="1" applyFill="1" applyBorder="1" applyAlignment="1">
      <alignment horizontal="left"/>
    </xf>
    <xf numFmtId="0" fontId="65" fillId="4" borderId="38" xfId="0" applyFont="1" applyFill="1" applyBorder="1" applyAlignment="1">
      <alignment horizontal="left"/>
    </xf>
    <xf numFmtId="0" fontId="16" fillId="5" borderId="21" xfId="0" applyFont="1" applyFill="1" applyBorder="1" applyAlignment="1">
      <alignment horizontal="left" vertical="center"/>
    </xf>
    <xf numFmtId="0" fontId="16" fillId="5" borderId="30" xfId="0" applyFont="1" applyFill="1" applyBorder="1" applyAlignment="1">
      <alignment horizontal="left" vertical="center"/>
    </xf>
    <xf numFmtId="0" fontId="16" fillId="5" borderId="37" xfId="0" applyFont="1" applyFill="1" applyBorder="1" applyAlignment="1">
      <alignment horizontal="left" vertical="center"/>
    </xf>
    <xf numFmtId="0" fontId="65" fillId="6" borderId="21" xfId="0" applyFont="1" applyFill="1" applyBorder="1" applyAlignment="1">
      <alignment horizontal="left" vertical="center"/>
    </xf>
    <xf numFmtId="0" fontId="65" fillId="6" borderId="30" xfId="0" applyFont="1" applyFill="1" applyBorder="1" applyAlignment="1">
      <alignment horizontal="left" vertical="center"/>
    </xf>
    <xf numFmtId="0" fontId="65" fillId="6" borderId="37" xfId="0" applyFont="1" applyFill="1" applyBorder="1" applyAlignment="1">
      <alignment horizontal="left" vertical="center"/>
    </xf>
    <xf numFmtId="0" fontId="13" fillId="4" borderId="21" xfId="0" applyFont="1" applyFill="1" applyBorder="1" applyAlignment="1">
      <alignment horizontal="left" wrapText="1"/>
    </xf>
    <xf numFmtId="0" fontId="13" fillId="4" borderId="30" xfId="0" applyFont="1" applyFill="1" applyBorder="1" applyAlignment="1">
      <alignment horizontal="left" wrapText="1"/>
    </xf>
    <xf numFmtId="0" fontId="13" fillId="4" borderId="37" xfId="0" applyFont="1" applyFill="1" applyBorder="1" applyAlignment="1">
      <alignment horizontal="left" wrapText="1"/>
    </xf>
    <xf numFmtId="0" fontId="17" fillId="4" borderId="21" xfId="0" applyFont="1" applyFill="1" applyBorder="1" applyAlignment="1">
      <alignment horizontal="left" wrapText="1"/>
    </xf>
    <xf numFmtId="0" fontId="17" fillId="4" borderId="30" xfId="0" applyFont="1" applyFill="1" applyBorder="1" applyAlignment="1">
      <alignment horizontal="left" wrapText="1"/>
    </xf>
    <xf numFmtId="0" fontId="17" fillId="4" borderId="37" xfId="0" applyFont="1" applyFill="1" applyBorder="1" applyAlignment="1">
      <alignment horizontal="left" wrapText="1"/>
    </xf>
    <xf numFmtId="0" fontId="17" fillId="4" borderId="21" xfId="0" applyFont="1" applyFill="1" applyBorder="1" applyAlignment="1">
      <alignment horizontal="left" vertical="center" wrapText="1"/>
    </xf>
    <xf numFmtId="0" fontId="17" fillId="4" borderId="30" xfId="0" applyFont="1" applyFill="1" applyBorder="1" applyAlignment="1">
      <alignment horizontal="left" vertical="center" wrapText="1"/>
    </xf>
    <xf numFmtId="0" fontId="17" fillId="4" borderId="37" xfId="0" applyFont="1" applyFill="1" applyBorder="1" applyAlignment="1">
      <alignment horizontal="left" vertical="center" wrapText="1"/>
    </xf>
    <xf numFmtId="0" fontId="65" fillId="4" borderId="34" xfId="0" applyFont="1" applyFill="1" applyBorder="1" applyAlignment="1">
      <alignment horizontal="left" wrapText="1"/>
    </xf>
    <xf numFmtId="0" fontId="65" fillId="4" borderId="0" xfId="0" applyFont="1" applyFill="1" applyBorder="1" applyAlignment="1">
      <alignment horizontal="left" wrapText="1"/>
    </xf>
    <xf numFmtId="0" fontId="65" fillId="4" borderId="20" xfId="0" applyFont="1" applyFill="1" applyBorder="1" applyAlignment="1">
      <alignment horizontal="left" wrapText="1"/>
    </xf>
    <xf numFmtId="0" fontId="13" fillId="6" borderId="34" xfId="0" applyFont="1" applyFill="1" applyBorder="1" applyAlignment="1">
      <alignment horizontal="left" wrapText="1"/>
    </xf>
    <xf numFmtId="0" fontId="13" fillId="6" borderId="0" xfId="0" applyFont="1" applyFill="1" applyBorder="1" applyAlignment="1">
      <alignment horizontal="left" wrapText="1"/>
    </xf>
    <xf numFmtId="0" fontId="13" fillId="6" borderId="20" xfId="0" applyFont="1" applyFill="1" applyBorder="1" applyAlignment="1">
      <alignment horizontal="left" wrapText="1"/>
    </xf>
    <xf numFmtId="0" fontId="13" fillId="6" borderId="21" xfId="0" applyFont="1" applyFill="1" applyBorder="1" applyAlignment="1">
      <alignment horizontal="left" wrapText="1"/>
    </xf>
    <xf numFmtId="0" fontId="13" fillId="6" borderId="30" xfId="0" applyFont="1" applyFill="1" applyBorder="1" applyAlignment="1">
      <alignment horizontal="left" wrapText="1"/>
    </xf>
    <xf numFmtId="0" fontId="13" fillId="6" borderId="37" xfId="0" applyFont="1" applyFill="1" applyBorder="1" applyAlignment="1">
      <alignment horizontal="left" wrapText="1"/>
    </xf>
    <xf numFmtId="0" fontId="65" fillId="4" borderId="21" xfId="0" applyFont="1" applyFill="1" applyBorder="1" applyAlignment="1">
      <alignment horizontal="left" wrapText="1"/>
    </xf>
    <xf numFmtId="0" fontId="65" fillId="4" borderId="30" xfId="0" applyFont="1" applyFill="1" applyBorder="1" applyAlignment="1">
      <alignment horizontal="left" wrapText="1"/>
    </xf>
    <xf numFmtId="0" fontId="65" fillId="4" borderId="37" xfId="0" applyFont="1" applyFill="1" applyBorder="1" applyAlignment="1">
      <alignment horizontal="left" wrapText="1"/>
    </xf>
    <xf numFmtId="0" fontId="13" fillId="4" borderId="41" xfId="0" applyFont="1" applyFill="1" applyBorder="1" applyAlignment="1">
      <alignment horizontal="left" vertical="center" wrapText="1"/>
    </xf>
    <xf numFmtId="0" fontId="13" fillId="4" borderId="10" xfId="0" applyFont="1" applyFill="1" applyBorder="1" applyAlignment="1">
      <alignment horizontal="left" vertical="center" wrapText="1"/>
    </xf>
    <xf numFmtId="0" fontId="13" fillId="4" borderId="42" xfId="0" applyFont="1" applyFill="1" applyBorder="1" applyAlignment="1">
      <alignment horizontal="left" vertical="center" wrapText="1"/>
    </xf>
    <xf numFmtId="0" fontId="13" fillId="4" borderId="2" xfId="0" applyFont="1" applyFill="1" applyBorder="1" applyAlignment="1">
      <alignment horizontal="left" wrapText="1"/>
    </xf>
    <xf numFmtId="0" fontId="17" fillId="6" borderId="21" xfId="0" applyFont="1" applyFill="1" applyBorder="1" applyAlignment="1">
      <alignment horizontal="left" vertical="top" wrapText="1"/>
    </xf>
    <xf numFmtId="0" fontId="17" fillId="6" borderId="30" xfId="0" applyFont="1" applyFill="1" applyBorder="1" applyAlignment="1">
      <alignment horizontal="left" vertical="top" wrapText="1"/>
    </xf>
    <xf numFmtId="0" fontId="17" fillId="6" borderId="37" xfId="0" applyFont="1" applyFill="1" applyBorder="1" applyAlignment="1">
      <alignment horizontal="left" vertical="top" wrapText="1"/>
    </xf>
    <xf numFmtId="0" fontId="13" fillId="6" borderId="21" xfId="0" applyFont="1" applyFill="1" applyBorder="1" applyAlignment="1">
      <alignment horizontal="left" vertical="center" wrapText="1"/>
    </xf>
    <xf numFmtId="0" fontId="13" fillId="6" borderId="30" xfId="0" applyFont="1" applyFill="1" applyBorder="1" applyAlignment="1">
      <alignment horizontal="left" vertical="center" wrapText="1"/>
    </xf>
    <xf numFmtId="0" fontId="13" fillId="6" borderId="37" xfId="0" applyFont="1" applyFill="1" applyBorder="1" applyAlignment="1">
      <alignment horizontal="left" vertical="center" wrapText="1"/>
    </xf>
    <xf numFmtId="49" fontId="13" fillId="4" borderId="21" xfId="0" applyNumberFormat="1" applyFont="1" applyFill="1" applyBorder="1" applyAlignment="1">
      <alignment horizontal="left" wrapText="1"/>
    </xf>
    <xf numFmtId="49" fontId="13" fillId="4" borderId="21" xfId="0" applyNumberFormat="1" applyFont="1" applyFill="1" applyBorder="1" applyAlignment="1">
      <alignment horizontal="left" vertical="center" wrapText="1"/>
    </xf>
    <xf numFmtId="0" fontId="13" fillId="4" borderId="30" xfId="0" applyFont="1" applyFill="1" applyBorder="1" applyAlignment="1">
      <alignment horizontal="left" vertical="center" wrapText="1"/>
    </xf>
    <xf numFmtId="0" fontId="13" fillId="4" borderId="37" xfId="0" applyFont="1" applyFill="1" applyBorder="1" applyAlignment="1">
      <alignment horizontal="left" vertical="center" wrapText="1"/>
    </xf>
    <xf numFmtId="0" fontId="65" fillId="6" borderId="21" xfId="0" applyFont="1" applyFill="1" applyBorder="1" applyAlignment="1">
      <alignment horizontal="left" vertical="center" wrapText="1"/>
    </xf>
    <xf numFmtId="0" fontId="65" fillId="6" borderId="30" xfId="0" applyFont="1" applyFill="1" applyBorder="1" applyAlignment="1">
      <alignment horizontal="left" vertical="center" wrapText="1"/>
    </xf>
    <xf numFmtId="0" fontId="65" fillId="6" borderId="37" xfId="0" applyFont="1" applyFill="1" applyBorder="1" applyAlignment="1">
      <alignment horizontal="left" vertical="center" wrapText="1"/>
    </xf>
    <xf numFmtId="0" fontId="17" fillId="4" borderId="21" xfId="0" applyFont="1" applyFill="1" applyBorder="1" applyAlignment="1">
      <alignment horizontal="left"/>
    </xf>
    <xf numFmtId="0" fontId="17" fillId="4" borderId="30" xfId="0" applyFont="1" applyFill="1" applyBorder="1" applyAlignment="1">
      <alignment horizontal="left"/>
    </xf>
    <xf numFmtId="0" fontId="17" fillId="4" borderId="37" xfId="0" applyFont="1" applyFill="1" applyBorder="1" applyAlignment="1">
      <alignment horizontal="left"/>
    </xf>
    <xf numFmtId="0" fontId="17" fillId="4" borderId="4" xfId="0" applyFont="1" applyFill="1" applyBorder="1" applyAlignment="1">
      <alignment horizontal="left"/>
    </xf>
    <xf numFmtId="0" fontId="17" fillId="4" borderId="5" xfId="0" applyFont="1" applyFill="1" applyBorder="1" applyAlignment="1">
      <alignment horizontal="left"/>
    </xf>
    <xf numFmtId="0" fontId="17" fillId="4" borderId="38" xfId="0" applyFont="1" applyFill="1" applyBorder="1" applyAlignment="1">
      <alignment horizontal="left"/>
    </xf>
    <xf numFmtId="0" fontId="30" fillId="0" borderId="24" xfId="0" applyFont="1" applyBorder="1" applyAlignment="1">
      <alignment horizontal="center" vertical="center" wrapText="1"/>
    </xf>
    <xf numFmtId="0" fontId="30" fillId="0" borderId="6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30" fillId="0" borderId="14" xfId="0" applyFont="1" applyBorder="1" applyAlignment="1">
      <alignment horizontal="center" vertical="center" wrapText="1"/>
    </xf>
    <xf numFmtId="0" fontId="30" fillId="0" borderId="27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30" fillId="0" borderId="43" xfId="0" applyFont="1" applyBorder="1" applyAlignment="1">
      <alignment horizontal="center" vertical="center" wrapText="1"/>
    </xf>
    <xf numFmtId="0" fontId="30" fillId="0" borderId="26" xfId="0" applyFont="1" applyBorder="1" applyAlignment="1">
      <alignment horizontal="center" vertical="center" wrapText="1"/>
    </xf>
    <xf numFmtId="0" fontId="30" fillId="0" borderId="44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top" wrapText="1"/>
    </xf>
    <xf numFmtId="0" fontId="12" fillId="0" borderId="2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7" fillId="0" borderId="14" xfId="0" applyFont="1" applyBorder="1" applyAlignment="1">
      <alignment horizontal="center"/>
    </xf>
    <xf numFmtId="0" fontId="17" fillId="0" borderId="27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7" fillId="0" borderId="14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27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top" wrapText="1"/>
    </xf>
    <xf numFmtId="0" fontId="30" fillId="0" borderId="27" xfId="0" applyFont="1" applyBorder="1" applyAlignment="1">
      <alignment horizontal="center" vertical="top" wrapText="1"/>
    </xf>
    <xf numFmtId="0" fontId="30" fillId="0" borderId="18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Alignment="1" applyProtection="1">
      <alignment horizontal="center"/>
      <protection locked="0"/>
    </xf>
    <xf numFmtId="0" fontId="12" fillId="0" borderId="26" xfId="0" applyFont="1" applyBorder="1" applyAlignment="1">
      <alignment horizontal="center"/>
    </xf>
    <xf numFmtId="0" fontId="57" fillId="0" borderId="14" xfId="0" applyFont="1" applyBorder="1" applyAlignment="1">
      <alignment horizontal="left"/>
    </xf>
    <xf numFmtId="0" fontId="57" fillId="0" borderId="27" xfId="0" applyFont="1" applyBorder="1" applyAlignment="1">
      <alignment horizontal="left"/>
    </xf>
    <xf numFmtId="0" fontId="57" fillId="0" borderId="18" xfId="0" applyFont="1" applyBorder="1" applyAlignment="1">
      <alignment horizontal="left"/>
    </xf>
    <xf numFmtId="49" fontId="13" fillId="0" borderId="14" xfId="0" applyNumberFormat="1" applyFont="1" applyBorder="1" applyAlignment="1">
      <alignment horizontal="center"/>
    </xf>
    <xf numFmtId="49" fontId="13" fillId="0" borderId="27" xfId="0" applyNumberFormat="1" applyFont="1" applyBorder="1" applyAlignment="1">
      <alignment horizontal="center"/>
    </xf>
    <xf numFmtId="49" fontId="13" fillId="0" borderId="18" xfId="0" applyNumberFormat="1" applyFont="1" applyBorder="1" applyAlignment="1">
      <alignment horizontal="center"/>
    </xf>
    <xf numFmtId="164" fontId="13" fillId="0" borderId="14" xfId="21" applyFont="1" applyBorder="1" applyAlignment="1">
      <alignment horizontal="center"/>
    </xf>
    <xf numFmtId="164" fontId="13" fillId="0" borderId="27" xfId="21" applyFont="1" applyBorder="1" applyAlignment="1">
      <alignment horizontal="center"/>
    </xf>
    <xf numFmtId="164" fontId="13" fillId="0" borderId="18" xfId="21" applyFont="1" applyBorder="1" applyAlignment="1">
      <alignment horizontal="center"/>
    </xf>
    <xf numFmtId="164" fontId="57" fillId="0" borderId="14" xfId="21" applyFont="1" applyBorder="1" applyAlignment="1">
      <alignment horizontal="center"/>
    </xf>
    <xf numFmtId="164" fontId="57" fillId="0" borderId="27" xfId="21" applyFont="1" applyBorder="1" applyAlignment="1">
      <alignment horizontal="center"/>
    </xf>
    <xf numFmtId="164" fontId="57" fillId="0" borderId="18" xfId="21" applyFont="1" applyBorder="1" applyAlignment="1">
      <alignment horizontal="center"/>
    </xf>
    <xf numFmtId="0" fontId="60" fillId="0" borderId="0" xfId="0" applyFont="1" applyAlignment="1" applyProtection="1">
      <alignment horizontal="center" vertical="center" wrapText="1"/>
      <protection/>
    </xf>
    <xf numFmtId="0" fontId="60" fillId="0" borderId="26" xfId="0" applyFont="1" applyBorder="1" applyAlignment="1" applyProtection="1">
      <alignment horizontal="center" vertical="center" wrapText="1"/>
      <protection/>
    </xf>
    <xf numFmtId="0" fontId="60" fillId="0" borderId="0" xfId="0" applyFont="1" applyAlignment="1" applyProtection="1">
      <alignment horizontal="justify" wrapText="1"/>
      <protection/>
    </xf>
    <xf numFmtId="0" fontId="60" fillId="0" borderId="0" xfId="0" applyFont="1" applyAlignment="1" applyProtection="1">
      <alignment horizontal="left" vertical="center" wrapText="1"/>
      <protection locked="0"/>
    </xf>
    <xf numFmtId="0" fontId="48" fillId="0" borderId="0" xfId="0" applyFont="1" applyAlignment="1">
      <alignment horizontal="center" wrapText="1"/>
    </xf>
    <xf numFmtId="0" fontId="58" fillId="0" borderId="0" xfId="0" applyFont="1" applyAlignment="1" applyProtection="1">
      <alignment horizontal="center"/>
      <protection/>
    </xf>
    <xf numFmtId="0" fontId="47" fillId="0" borderId="0" xfId="0" applyFont="1" applyAlignment="1" applyProtection="1">
      <alignment horizontal="center" wrapText="1"/>
      <protection/>
    </xf>
    <xf numFmtId="0" fontId="47" fillId="0" borderId="0" xfId="0" applyFont="1" applyAlignment="1" applyProtection="1">
      <alignment horizontal="center"/>
      <protection/>
    </xf>
    <xf numFmtId="0" fontId="47" fillId="0" borderId="0" xfId="0" applyFont="1" applyBorder="1" applyProtection="1">
      <protection/>
    </xf>
    <xf numFmtId="0" fontId="44" fillId="20" borderId="2" xfId="0" applyFont="1" applyFill="1" applyBorder="1" applyAlignment="1" applyProtection="1">
      <alignment horizontal="center" vertical="center" wrapText="1"/>
      <protection/>
    </xf>
    <xf numFmtId="0" fontId="57" fillId="0" borderId="14" xfId="0" applyFont="1" applyBorder="1" applyAlignment="1">
      <alignment horizontal="left" vertical="center" wrapText="1"/>
    </xf>
    <xf numFmtId="0" fontId="57" fillId="0" borderId="27" xfId="0" applyFont="1" applyBorder="1" applyAlignment="1">
      <alignment horizontal="left" vertical="center" wrapText="1"/>
    </xf>
    <xf numFmtId="0" fontId="57" fillId="0" borderId="18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4" fontId="61" fillId="20" borderId="2" xfId="0" applyNumberFormat="1" applyFont="1" applyFill="1" applyBorder="1" applyAlignment="1" applyProtection="1">
      <alignment horizontal="center" vertical="center" wrapText="1"/>
      <protection/>
    </xf>
    <xf numFmtId="0" fontId="52" fillId="0" borderId="0" xfId="22" applyFont="1" applyAlignment="1" applyProtection="1">
      <alignment horizontal="left" wrapText="1"/>
      <protection locked="0"/>
    </xf>
    <xf numFmtId="0" fontId="52" fillId="0" borderId="0" xfId="22" applyFont="1" applyAlignment="1" applyProtection="1">
      <alignment horizontal="center"/>
      <protection locked="0"/>
    </xf>
    <xf numFmtId="0" fontId="60" fillId="0" borderId="16" xfId="0" applyFont="1" applyBorder="1" applyAlignment="1" applyProtection="1">
      <alignment horizontal="center" vertical="center" wrapText="1"/>
      <protection/>
    </xf>
    <xf numFmtId="0" fontId="60" fillId="0" borderId="0" xfId="0" applyFont="1" applyAlignment="1" applyProtection="1">
      <alignment horizontal="left" vertical="center" wrapText="1"/>
      <protection/>
    </xf>
    <xf numFmtId="0" fontId="62" fillId="0" borderId="0" xfId="0" applyFont="1" applyAlignment="1" applyProtection="1">
      <alignment horizontal="center" vertical="center" wrapText="1"/>
      <protection/>
    </xf>
    <xf numFmtId="0" fontId="62" fillId="0" borderId="26" xfId="0" applyFont="1" applyBorder="1" applyAlignment="1" applyProtection="1">
      <alignment horizontal="center" vertical="center" wrapText="1"/>
      <protection/>
    </xf>
    <xf numFmtId="0" fontId="59" fillId="0" borderId="16" xfId="0" applyFont="1" applyBorder="1" applyAlignment="1" applyProtection="1">
      <alignment horizontal="center" vertical="center" wrapText="1"/>
      <protection/>
    </xf>
    <xf numFmtId="0" fontId="60" fillId="0" borderId="0" xfId="0" applyFont="1" applyAlignment="1" applyProtection="1">
      <alignment horizontal="justify" vertical="center" wrapText="1"/>
      <protection/>
    </xf>
    <xf numFmtId="0" fontId="44" fillId="20" borderId="15" xfId="0" applyFont="1" applyFill="1" applyBorder="1" applyAlignment="1" applyProtection="1">
      <alignment horizontal="center" vertical="center" wrapText="1"/>
      <protection/>
    </xf>
    <xf numFmtId="0" fontId="44" fillId="20" borderId="16" xfId="0" applyFont="1" applyFill="1" applyBorder="1" applyAlignment="1" applyProtection="1">
      <alignment horizontal="center" vertical="center" wrapText="1"/>
      <protection/>
    </xf>
    <xf numFmtId="0" fontId="44" fillId="20" borderId="17" xfId="0" applyFont="1" applyFill="1" applyBorder="1" applyAlignment="1" applyProtection="1">
      <alignment horizontal="center" vertical="center" wrapText="1"/>
      <protection/>
    </xf>
    <xf numFmtId="0" fontId="44" fillId="20" borderId="43" xfId="0" applyFont="1" applyFill="1" applyBorder="1" applyAlignment="1" applyProtection="1">
      <alignment horizontal="center" vertical="center" wrapText="1"/>
      <protection/>
    </xf>
    <xf numFmtId="0" fontId="44" fillId="20" borderId="26" xfId="0" applyFont="1" applyFill="1" applyBorder="1" applyAlignment="1" applyProtection="1">
      <alignment horizontal="center" vertical="center" wrapText="1"/>
      <protection/>
    </xf>
    <xf numFmtId="0" fontId="44" fillId="20" borderId="44" xfId="0" applyFont="1" applyFill="1" applyBorder="1" applyAlignment="1" applyProtection="1">
      <alignment horizontal="center" vertical="center" wrapText="1"/>
      <protection/>
    </xf>
    <xf numFmtId="0" fontId="61" fillId="20" borderId="14" xfId="0" applyFont="1" applyFill="1" applyBorder="1" applyAlignment="1" applyProtection="1">
      <alignment horizontal="center" vertical="center" wrapText="1"/>
      <protection/>
    </xf>
    <xf numFmtId="0" fontId="61" fillId="20" borderId="27" xfId="0" applyFont="1" applyFill="1" applyBorder="1" applyAlignment="1" applyProtection="1">
      <alignment horizontal="center" vertical="center" wrapText="1"/>
      <protection/>
    </xf>
    <xf numFmtId="0" fontId="61" fillId="20" borderId="18" xfId="0" applyFont="1" applyFill="1" applyBorder="1" applyAlignment="1" applyProtection="1">
      <alignment horizontal="center" vertical="center" wrapText="1"/>
      <protection/>
    </xf>
    <xf numFmtId="0" fontId="63" fillId="20" borderId="14" xfId="0" applyFont="1" applyFill="1" applyBorder="1" applyAlignment="1" applyProtection="1">
      <alignment horizontal="center" vertical="center" wrapText="1"/>
      <protection/>
    </xf>
    <xf numFmtId="0" fontId="63" fillId="20" borderId="27" xfId="0" applyFont="1" applyFill="1" applyBorder="1" applyAlignment="1" applyProtection="1">
      <alignment horizontal="center" vertical="center" wrapText="1"/>
      <protection/>
    </xf>
    <xf numFmtId="0" fontId="63" fillId="20" borderId="18" xfId="0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Гиперссылка" xfId="20"/>
    <cellStyle name="Финансовый" xfId="21"/>
    <cellStyle name="Обычный 3" xfId="22"/>
    <cellStyle name="Обычный 2" xfId="23"/>
  </cellStyles>
  <dxfs count="1">
    <dxf>
      <font>
        <color rgb="FFFFFF0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_rels/activeX10.xml.rels><?xml version="1.0" encoding="utf-8" standalone="yes"?><Relationships xmlns="http://schemas.openxmlformats.org/package/2006/relationships"><Relationship Id="rId1" Type="http://schemas.microsoft.com/office/2006/relationships/activeXControlBinary" Target="activeX10.bin" /></Relationships>
</file>

<file path=xl/activeX/_rels/activeX11.xml.rels><?xml version="1.0" encoding="utf-8" standalone="yes"?><Relationships xmlns="http://schemas.openxmlformats.org/package/2006/relationships"><Relationship Id="rId1" Type="http://schemas.microsoft.com/office/2006/relationships/activeXControlBinary" Target="activeX11.bin" /></Relationships>
</file>

<file path=xl/activeX/_rels/activeX12.xml.rels><?xml version="1.0" encoding="utf-8" standalone="yes"?><Relationships xmlns="http://schemas.openxmlformats.org/package/2006/relationships"><Relationship Id="rId1" Type="http://schemas.microsoft.com/office/2006/relationships/activeXControlBinary" Target="activeX12.bin" /></Relationships>
</file>

<file path=xl/activeX/_rels/activeX13.xml.rels><?xml version="1.0" encoding="utf-8" standalone="yes"?><Relationships xmlns="http://schemas.openxmlformats.org/package/2006/relationships"><Relationship Id="rId1" Type="http://schemas.microsoft.com/office/2006/relationships/activeXControlBinary" Target="activeX13.bin" /></Relationships>
</file>

<file path=xl/activeX/_rels/activeX14.xml.rels><?xml version="1.0" encoding="utf-8" standalone="yes"?><Relationships xmlns="http://schemas.openxmlformats.org/package/2006/relationships"><Relationship Id="rId1" Type="http://schemas.microsoft.com/office/2006/relationships/activeXControlBinary" Target="activeX14.bin" /></Relationships>
</file>

<file path=xl/activeX/_rels/activeX15.xml.rels><?xml version="1.0" encoding="utf-8" standalone="yes"?><Relationships xmlns="http://schemas.openxmlformats.org/package/2006/relationships"><Relationship Id="rId1" Type="http://schemas.microsoft.com/office/2006/relationships/activeXControlBinary" Target="activeX15.bin" /></Relationships>
</file>

<file path=xl/activeX/_rels/activeX16.xml.rels><?xml version="1.0" encoding="utf-8" standalone="yes"?><Relationships xmlns="http://schemas.openxmlformats.org/package/2006/relationships"><Relationship Id="rId1" Type="http://schemas.microsoft.com/office/2006/relationships/activeXControlBinary" Target="activeX16.bin" /></Relationships>
</file>

<file path=xl/activeX/_rels/activeX17.xml.rels><?xml version="1.0" encoding="utf-8" standalone="yes"?><Relationships xmlns="http://schemas.openxmlformats.org/package/2006/relationships"><Relationship Id="rId1" Type="http://schemas.microsoft.com/office/2006/relationships/activeXControlBinary" Target="activeX17.bin" /></Relationships>
</file>

<file path=xl/activeX/_rels/activeX2.xml.rels><?xml version="1.0" encoding="utf-8" standalone="yes"?><Relationships xmlns="http://schemas.openxmlformats.org/package/2006/relationships"><Relationship Id="rId1" Type="http://schemas.microsoft.com/office/2006/relationships/activeXControlBinary" Target="activeX2.bin" /></Relationships>
</file>

<file path=xl/activeX/_rels/activeX3.xml.rels><?xml version="1.0" encoding="utf-8" standalone="yes"?><Relationships xmlns="http://schemas.openxmlformats.org/package/2006/relationships"><Relationship Id="rId1" Type="http://schemas.microsoft.com/office/2006/relationships/activeXControlBinary" Target="activeX3.bin" /></Relationships>
</file>

<file path=xl/activeX/_rels/activeX4.xml.rels><?xml version="1.0" encoding="utf-8" standalone="yes"?><Relationships xmlns="http://schemas.openxmlformats.org/package/2006/relationships"><Relationship Id="rId1" Type="http://schemas.microsoft.com/office/2006/relationships/activeXControlBinary" Target="activeX4.bin" /></Relationships>
</file>

<file path=xl/activeX/_rels/activeX5.xml.rels><?xml version="1.0" encoding="utf-8" standalone="yes"?><Relationships xmlns="http://schemas.openxmlformats.org/package/2006/relationships"><Relationship Id="rId1" Type="http://schemas.microsoft.com/office/2006/relationships/activeXControlBinary" Target="activeX5.bin" /></Relationships>
</file>

<file path=xl/activeX/_rels/activeX6.xml.rels><?xml version="1.0" encoding="utf-8" standalone="yes"?><Relationships xmlns="http://schemas.openxmlformats.org/package/2006/relationships"><Relationship Id="rId1" Type="http://schemas.microsoft.com/office/2006/relationships/activeXControlBinary" Target="activeX6.bin" /></Relationships>
</file>

<file path=xl/activeX/_rels/activeX7.xml.rels><?xml version="1.0" encoding="utf-8" standalone="yes"?><Relationships xmlns="http://schemas.openxmlformats.org/package/2006/relationships"><Relationship Id="rId1" Type="http://schemas.microsoft.com/office/2006/relationships/activeXControlBinary" Target="activeX7.bin" /></Relationships>
</file>

<file path=xl/activeX/_rels/activeX8.xml.rels><?xml version="1.0" encoding="utf-8" standalone="yes"?><Relationships xmlns="http://schemas.openxmlformats.org/package/2006/relationships"><Relationship Id="rId1" Type="http://schemas.microsoft.com/office/2006/relationships/activeXControlBinary" Target="activeX8.bin" /></Relationships>
</file>

<file path=xl/activeX/_rels/activeX9.xml.rels><?xml version="1.0" encoding="utf-8" standalone="yes"?><Relationships xmlns="http://schemas.openxmlformats.org/package/2006/relationships"><Relationship Id="rId1" Type="http://schemas.microsoft.com/office/2006/relationships/activeXControlBinary" Target="activeX9.bin" 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r:id="rId1"/>
</file>

<file path=xl/activeX/activeX10.xml><?xml version="1.0" encoding="utf-8"?>
<ax:ocx xmlns:ax="http://schemas.microsoft.com/office/2006/activeX" xmlns:r="http://schemas.openxmlformats.org/officeDocument/2006/relationships" ax:classid="{8BD21D10-EC42-11CE-9E0D-00AA006002F3}" r:id="rId1"/>
</file>

<file path=xl/activeX/activeX11.xml><?xml version="1.0" encoding="utf-8"?>
<ax:ocx xmlns:ax="http://schemas.microsoft.com/office/2006/activeX" xmlns:r="http://schemas.openxmlformats.org/officeDocument/2006/relationships" ax:classid="{978C9E23-D4B0-11CE-BF2D-00AA003F40D0}" r:id="rId1"/>
</file>

<file path=xl/activeX/activeX12.xml><?xml version="1.0" encoding="utf-8"?>
<ax:ocx xmlns:ax="http://schemas.microsoft.com/office/2006/activeX" xmlns:r="http://schemas.openxmlformats.org/officeDocument/2006/relationships" ax:classid="{8BD21D30-EC42-11CE-9E0D-00AA006002F3}" r:id="rId1"/>
</file>

<file path=xl/activeX/activeX13.xml><?xml version="1.0" encoding="utf-8"?>
<ax:ocx xmlns:ax="http://schemas.microsoft.com/office/2006/activeX" xmlns:r="http://schemas.openxmlformats.org/officeDocument/2006/relationships" ax:classid="{8BD21D30-EC42-11CE-9E0D-00AA006002F3}" r:id="rId1"/>
</file>

<file path=xl/activeX/activeX14.xml><?xml version="1.0" encoding="utf-8"?>
<ax:ocx xmlns:ax="http://schemas.microsoft.com/office/2006/activeX" xmlns:r="http://schemas.openxmlformats.org/officeDocument/2006/relationships" ax:classid="{8BD21D10-EC42-11CE-9E0D-00AA006002F3}" r:id="rId1"/>
</file>

<file path=xl/activeX/activeX15.xml><?xml version="1.0" encoding="utf-8"?>
<ax:ocx xmlns:ax="http://schemas.microsoft.com/office/2006/activeX" xmlns:r="http://schemas.openxmlformats.org/officeDocument/2006/relationships" ax:classid="{8BD21D50-EC42-11CE-9E0D-00AA006002F3}" r:id="rId1"/>
</file>

<file path=xl/activeX/activeX16.xml><?xml version="1.0" encoding="utf-8"?>
<ax:ocx xmlns:ax="http://schemas.microsoft.com/office/2006/activeX" xmlns:r="http://schemas.openxmlformats.org/officeDocument/2006/relationships" ax:classid="{8BD21D50-EC42-11CE-9E0D-00AA006002F3}" r:id="rId1"/>
</file>

<file path=xl/activeX/activeX17.xml><?xml version="1.0" encoding="utf-8"?>
<ax:ocx xmlns:ax="http://schemas.microsoft.com/office/2006/activeX" xmlns:r="http://schemas.openxmlformats.org/officeDocument/2006/relationships" ax:classid="{8BD21D50-EC42-11CE-9E0D-00AA006002F3}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r:id="rId1"/>
</file>

<file path=xl/activeX/activeX6.xml><?xml version="1.0" encoding="utf-8"?>
<ax:ocx xmlns:ax="http://schemas.microsoft.com/office/2006/activeX" xmlns:r="http://schemas.openxmlformats.org/officeDocument/2006/relationships" ax:classid="{978C9E23-D4B0-11CE-BF2D-00AA003F40D0}" r:id="rId1"/>
</file>

<file path=xl/activeX/activeX7.xml><?xml version="1.0" encoding="utf-8"?>
<ax:ocx xmlns:ax="http://schemas.microsoft.com/office/2006/activeX" xmlns:r="http://schemas.openxmlformats.org/officeDocument/2006/relationships" ax:classid="{978C9E23-D4B0-11CE-BF2D-00AA003F40D0}" r:id="rId1"/>
</file>

<file path=xl/activeX/activeX8.xml><?xml version="1.0" encoding="utf-8"?>
<ax:ocx xmlns:ax="http://schemas.microsoft.com/office/2006/activeX" xmlns:r="http://schemas.openxmlformats.org/officeDocument/2006/relationships" ax:classid="{8BD21D10-EC42-11CE-9E0D-00AA006002F3}" r:id="rId1"/>
</file>

<file path=xl/activeX/activeX9.xml><?xml version="1.0" encoding="utf-8"?>
<ax:ocx xmlns:ax="http://schemas.microsoft.com/office/2006/activeX" xmlns:r="http://schemas.openxmlformats.org/officeDocument/2006/relationships" ax:classid="{978C9E23-D4B0-11CE-BF2D-00AA003F40D0}" r:id="rId1"/>
</file>

<file path=xl/ctrlProps/ctrlProp1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GBox" noThreeD="1"/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17.emf" /><Relationship Id="rId4" Type="http://schemas.openxmlformats.org/officeDocument/2006/relationships/image" Target="../media/image16.emf" /><Relationship Id="rId5" Type="http://schemas.openxmlformats.org/officeDocument/2006/relationships/image" Target="../media/image15.emf" /><Relationship Id="rId6" Type="http://schemas.openxmlformats.org/officeDocument/2006/relationships/image" Target="../media/image14.emf" /><Relationship Id="rId7" Type="http://schemas.openxmlformats.org/officeDocument/2006/relationships/image" Target="../media/image13.emf" /><Relationship Id="rId8" Type="http://schemas.openxmlformats.org/officeDocument/2006/relationships/image" Target="../media/image12.emf" /><Relationship Id="rId9" Type="http://schemas.openxmlformats.org/officeDocument/2006/relationships/image" Target="../media/image11.emf" /><Relationship Id="rId10" Type="http://schemas.openxmlformats.org/officeDocument/2006/relationships/image" Target="../media/image10.emf" /><Relationship Id="rId11" Type="http://schemas.openxmlformats.org/officeDocument/2006/relationships/image" Target="../media/image9.emf" /><Relationship Id="rId12" Type="http://schemas.openxmlformats.org/officeDocument/2006/relationships/image" Target="../media/image8.emf" /><Relationship Id="rId13" Type="http://schemas.openxmlformats.org/officeDocument/2006/relationships/image" Target="../media/image7.emf" /><Relationship Id="rId14" Type="http://schemas.openxmlformats.org/officeDocument/2006/relationships/image" Target="../media/image6.emf" /><Relationship Id="rId15" Type="http://schemas.openxmlformats.org/officeDocument/2006/relationships/image" Target="../media/image5.emf" /><Relationship Id="rId16" Type="http://schemas.openxmlformats.org/officeDocument/2006/relationships/image" Target="../media/image4.emf" /><Relationship Id="rId17" Type="http://schemas.openxmlformats.org/officeDocument/2006/relationships/image" Target="../media/image2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38" Type="http://schemas.openxmlformats.org/officeDocument/2006/relationships/ctrlProp" Target="../ctrlProps/ctrlProp1.xml" /><Relationship Id="rId39" Type="http://schemas.openxmlformats.org/officeDocument/2006/relationships/ctrlProp" Target="../ctrlProps/ctrlProp2.xml" /><Relationship Id="rId41" Type="http://schemas.openxmlformats.org/officeDocument/2006/relationships/ctrlProp" Target="../ctrlProps/ctrlProp4.xml" /><Relationship Id="rId40" Type="http://schemas.openxmlformats.org/officeDocument/2006/relationships/ctrlProp" Target="../ctrlProps/ctrlProp3.xml" /><Relationship Id="rId26" Type="http://schemas.openxmlformats.org/officeDocument/2006/relationships/control" Target="../activeX/activeX12.xml" /><Relationship Id="rId24" Type="http://schemas.openxmlformats.org/officeDocument/2006/relationships/control" Target="../activeX/activeX11.xml" /><Relationship Id="rId4" Type="http://schemas.openxmlformats.org/officeDocument/2006/relationships/control" Target="../activeX/activeX1.xml" /><Relationship Id="rId12" Type="http://schemas.openxmlformats.org/officeDocument/2006/relationships/control" Target="../activeX/activeX5.xml" /><Relationship Id="rId8" Type="http://schemas.openxmlformats.org/officeDocument/2006/relationships/control" Target="../activeX/activeX3.xml" /><Relationship Id="rId6" Type="http://schemas.openxmlformats.org/officeDocument/2006/relationships/control" Target="../activeX/activeX2.xml" /><Relationship Id="rId14" Type="http://schemas.openxmlformats.org/officeDocument/2006/relationships/control" Target="../activeX/activeX6.xml" /><Relationship Id="rId10" Type="http://schemas.openxmlformats.org/officeDocument/2006/relationships/control" Target="../activeX/activeX4.xml" /><Relationship Id="rId22" Type="http://schemas.openxmlformats.org/officeDocument/2006/relationships/control" Target="../activeX/activeX10.xml" /><Relationship Id="rId32" Type="http://schemas.openxmlformats.org/officeDocument/2006/relationships/control" Target="../activeX/activeX15.xml" /><Relationship Id="rId28" Type="http://schemas.openxmlformats.org/officeDocument/2006/relationships/control" Target="../activeX/activeX13.xml" /><Relationship Id="rId34" Type="http://schemas.openxmlformats.org/officeDocument/2006/relationships/control" Target="../activeX/activeX16.xml" /><Relationship Id="rId36" Type="http://schemas.openxmlformats.org/officeDocument/2006/relationships/control" Target="../activeX/activeX17.xml" /><Relationship Id="rId20" Type="http://schemas.openxmlformats.org/officeDocument/2006/relationships/control" Target="../activeX/activeX9.xml" /><Relationship Id="rId16" Type="http://schemas.openxmlformats.org/officeDocument/2006/relationships/control" Target="../activeX/activeX7.xml" /><Relationship Id="rId18" Type="http://schemas.openxmlformats.org/officeDocument/2006/relationships/control" Target="../activeX/activeX8.xml" /><Relationship Id="rId30" Type="http://schemas.openxmlformats.org/officeDocument/2006/relationships/control" Target="../activeX/activeX14.xml" /><Relationship Id="rId19" Type="http://schemas.openxmlformats.org/officeDocument/2006/relationships/image" Target="../media/image8.emf" /><Relationship Id="rId35" Type="http://schemas.openxmlformats.org/officeDocument/2006/relationships/image" Target="../media/image16.emf" /><Relationship Id="rId9" Type="http://schemas.openxmlformats.org/officeDocument/2006/relationships/image" Target="../media/image3.emf" /><Relationship Id="rId11" Type="http://schemas.openxmlformats.org/officeDocument/2006/relationships/image" Target="../media/image4.emf" /><Relationship Id="rId25" Type="http://schemas.openxmlformats.org/officeDocument/2006/relationships/image" Target="../media/image11.emf" /><Relationship Id="rId37" Type="http://schemas.openxmlformats.org/officeDocument/2006/relationships/image" Target="../media/image17.emf" /><Relationship Id="rId27" Type="http://schemas.openxmlformats.org/officeDocument/2006/relationships/image" Target="../media/image12.emf" /><Relationship Id="rId13" Type="http://schemas.openxmlformats.org/officeDocument/2006/relationships/image" Target="../media/image5.emf" /><Relationship Id="rId23" Type="http://schemas.openxmlformats.org/officeDocument/2006/relationships/image" Target="../media/image10.emf" /><Relationship Id="rId15" Type="http://schemas.openxmlformats.org/officeDocument/2006/relationships/image" Target="../media/image6.emf" /><Relationship Id="rId17" Type="http://schemas.openxmlformats.org/officeDocument/2006/relationships/image" Target="../media/image7.emf" /><Relationship Id="rId29" Type="http://schemas.openxmlformats.org/officeDocument/2006/relationships/image" Target="../media/image13.emf" /><Relationship Id="rId33" Type="http://schemas.openxmlformats.org/officeDocument/2006/relationships/image" Target="../media/image15.emf" /><Relationship Id="rId31" Type="http://schemas.openxmlformats.org/officeDocument/2006/relationships/image" Target="../media/image14.emf" /><Relationship Id="rId7" Type="http://schemas.openxmlformats.org/officeDocument/2006/relationships/image" Target="../media/image2.emf" /><Relationship Id="rId21" Type="http://schemas.openxmlformats.org/officeDocument/2006/relationships/image" Target="../media/image9.emf" /><Relationship Id="rId5" Type="http://schemas.openxmlformats.org/officeDocument/2006/relationships/image" Target="../media/image1.emf" /><Relationship Id="rId1" Type="http://schemas.openxmlformats.org/officeDocument/2006/relationships/control" Target="../activeX/activeX1.xml" /><Relationship Id="rId2" Type="http://schemas.openxmlformats.org/officeDocument/2006/relationships/control" Target="../activeX/activeX2.xml" /><Relationship Id="rId3" Type="http://schemas.openxmlformats.org/officeDocument/2006/relationships/control" Target="../activeX/activeX3.xml" /><Relationship Id="rId42" Type="http://schemas.openxmlformats.org/officeDocument/2006/relationships/control" Target="../activeX/activeX4.xml" /><Relationship Id="rId43" Type="http://schemas.openxmlformats.org/officeDocument/2006/relationships/control" Target="../activeX/activeX5.xml" /><Relationship Id="rId44" Type="http://schemas.openxmlformats.org/officeDocument/2006/relationships/control" Target="../activeX/activeX6.xml" /><Relationship Id="rId45" Type="http://schemas.openxmlformats.org/officeDocument/2006/relationships/control" Target="../activeX/activeX7.xml" /><Relationship Id="rId46" Type="http://schemas.openxmlformats.org/officeDocument/2006/relationships/control" Target="../activeX/activeX8.xml" /><Relationship Id="rId47" Type="http://schemas.openxmlformats.org/officeDocument/2006/relationships/control" Target="../activeX/activeX9.xml" /><Relationship Id="rId48" Type="http://schemas.openxmlformats.org/officeDocument/2006/relationships/control" Target="../activeX/activeX10.xml" /><Relationship Id="rId49" Type="http://schemas.openxmlformats.org/officeDocument/2006/relationships/control" Target="../activeX/activeX11.xml" /><Relationship Id="rId50" Type="http://schemas.openxmlformats.org/officeDocument/2006/relationships/control" Target="../activeX/activeX12.xml" /><Relationship Id="rId51" Type="http://schemas.openxmlformats.org/officeDocument/2006/relationships/control" Target="../activeX/activeX13.xml" /><Relationship Id="rId52" Type="http://schemas.openxmlformats.org/officeDocument/2006/relationships/control" Target="../activeX/activeX14.xml" /><Relationship Id="rId53" Type="http://schemas.openxmlformats.org/officeDocument/2006/relationships/control" Target="../activeX/activeX15.xml" /><Relationship Id="rId54" Type="http://schemas.openxmlformats.org/officeDocument/2006/relationships/control" Target="../activeX/activeX16.xml" /><Relationship Id="rId55" Type="http://schemas.openxmlformats.org/officeDocument/2006/relationships/control" Target="../activeX/activeX17.xml" /><Relationship Id="rId56" Type="http://schemas.openxmlformats.org/officeDocument/2006/relationships/vmlDrawing" Target="../drawings/vmlDrawing1.vml" /><Relationship Id="rId57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Y1000"/>
  <sheetViews>
    <sheetView workbookViewId="0" topLeftCell="A1">
      <selection activeCell="B23" sqref="B23"/>
    </sheetView>
  </sheetViews>
  <sheetFormatPr defaultColWidth="9.00390625" defaultRowHeight="12.75"/>
  <cols>
    <col min="1" max="1" width="17.375" style="0" customWidth="1"/>
    <col min="2" max="2" width="16.25390625" style="2" customWidth="1"/>
    <col min="4" max="4" width="9.75390625" style="0" customWidth="1"/>
    <col min="7" max="7" width="17.00390625" style="0" customWidth="1"/>
    <col min="8" max="8" width="7.625" style="0" customWidth="1"/>
    <col min="11" max="11" width="12.75390625" style="0" customWidth="1"/>
    <col min="12" max="12" width="13.75390625" style="0" customWidth="1"/>
    <col min="13" max="13" width="12.875" style="0" customWidth="1"/>
    <col min="20" max="20" width="12.25390625" style="0" customWidth="1"/>
    <col min="21" max="21" width="10.125" style="0" customWidth="1"/>
    <col min="22" max="22" width="12.25390625" style="0" customWidth="1"/>
    <col min="24" max="24" width="16.00390625" style="0" customWidth="1"/>
  </cols>
  <sheetData>
    <row r="1" spans="1:25" ht="12.75">
      <c r="A1" s="5" t="s">
        <v>19</v>
      </c>
      <c r="B1" s="6"/>
      <c r="D1" t="s">
        <v>25</v>
      </c>
      <c r="G1" t="s">
        <v>26</v>
      </c>
      <c r="I1" t="s">
        <v>28</v>
      </c>
      <c r="J1" t="s">
        <v>29</v>
      </c>
      <c r="K1" t="s">
        <v>39</v>
      </c>
      <c r="L1" t="s">
        <v>30</v>
      </c>
      <c r="M1" t="s">
        <v>4</v>
      </c>
      <c r="N1" t="s">
        <v>2</v>
      </c>
      <c r="O1" t="s">
        <v>31</v>
      </c>
      <c r="Q1" t="s">
        <v>32</v>
      </c>
      <c r="R1" t="s">
        <v>28</v>
      </c>
      <c r="S1" t="s">
        <v>29</v>
      </c>
      <c r="T1" t="s">
        <v>33</v>
      </c>
      <c r="U1" t="s">
        <v>34</v>
      </c>
      <c r="V1" t="s">
        <v>35</v>
      </c>
      <c r="W1" t="s">
        <v>36</v>
      </c>
      <c r="X1" t="s">
        <v>6</v>
      </c>
      <c r="Y1" t="s">
        <v>67</v>
      </c>
    </row>
    <row r="2" spans="1:25" ht="12.75">
      <c r="A2" s="5" t="s">
        <v>20</v>
      </c>
      <c r="B2" s="6" t="s">
        <v>76</v>
      </c>
      <c r="D2" t="s">
        <v>83</v>
      </c>
      <c r="E2">
        <v>1</v>
      </c>
      <c r="G2" t="s">
        <v>27</v>
      </c>
      <c r="H2">
        <v>2</v>
      </c>
      <c r="I2">
        <v>1</v>
      </c>
      <c r="J2" t="s">
        <v>85</v>
      </c>
      <c r="K2">
        <v>5</v>
      </c>
      <c r="L2">
        <v>1</v>
      </c>
      <c r="M2">
        <v>0</v>
      </c>
      <c r="Q2">
        <v>1</v>
      </c>
      <c r="R2">
        <v>1</v>
      </c>
      <c r="S2" t="s">
        <v>87</v>
      </c>
      <c r="U2">
        <v>0</v>
      </c>
      <c r="V2">
        <v>4</v>
      </c>
      <c r="W2">
        <v>1</v>
      </c>
      <c r="X2">
        <v>1</v>
      </c>
      <c r="Y2">
        <v>0</v>
      </c>
    </row>
    <row r="3" spans="1:25" ht="12.75">
      <c r="A3" s="5" t="s">
        <v>59</v>
      </c>
      <c r="B3" s="6" t="s">
        <v>77</v>
      </c>
      <c r="I3">
        <v>2</v>
      </c>
      <c r="J3" t="s">
        <v>86</v>
      </c>
      <c r="K3">
        <v>13</v>
      </c>
      <c r="L3">
        <v>1</v>
      </c>
      <c r="M3">
        <v>0</v>
      </c>
      <c r="Q3">
        <v>1</v>
      </c>
      <c r="R3">
        <v>2</v>
      </c>
      <c r="S3" t="s">
        <v>88</v>
      </c>
      <c r="U3">
        <v>0</v>
      </c>
      <c r="V3">
        <v>8</v>
      </c>
      <c r="W3">
        <v>1</v>
      </c>
      <c r="X3">
        <v>2</v>
      </c>
      <c r="Y3">
        <v>0</v>
      </c>
    </row>
    <row r="4" spans="1:25" ht="12.75">
      <c r="A4" s="5" t="s">
        <v>63</v>
      </c>
      <c r="B4" s="6" t="s">
        <v>78</v>
      </c>
      <c r="Q4">
        <v>1</v>
      </c>
      <c r="R4">
        <v>3</v>
      </c>
      <c r="S4" t="s">
        <v>89</v>
      </c>
      <c r="U4">
        <v>0</v>
      </c>
      <c r="V4">
        <v>75</v>
      </c>
      <c r="W4">
        <v>1</v>
      </c>
      <c r="X4">
        <v>3</v>
      </c>
      <c r="Y4">
        <v>0</v>
      </c>
    </row>
    <row r="5" spans="1:25" ht="12.75">
      <c r="A5" s="5" t="s">
        <v>21</v>
      </c>
      <c r="B5" s="6" t="s">
        <v>445</v>
      </c>
      <c r="Q5">
        <v>1</v>
      </c>
      <c r="R5">
        <v>4</v>
      </c>
      <c r="S5" t="s">
        <v>90</v>
      </c>
      <c r="U5">
        <v>0</v>
      </c>
      <c r="V5">
        <v>10</v>
      </c>
      <c r="W5">
        <v>1</v>
      </c>
      <c r="X5">
        <v>4</v>
      </c>
      <c r="Y5">
        <v>0</v>
      </c>
    </row>
    <row r="6" spans="1:25" ht="12.75">
      <c r="A6" s="5" t="s">
        <v>22</v>
      </c>
      <c r="B6" s="6" t="s">
        <v>79</v>
      </c>
      <c r="Q6">
        <v>1</v>
      </c>
      <c r="R6">
        <v>5</v>
      </c>
      <c r="S6" t="s">
        <v>91</v>
      </c>
      <c r="U6">
        <v>1</v>
      </c>
      <c r="V6">
        <v>2</v>
      </c>
      <c r="W6">
        <v>0</v>
      </c>
      <c r="X6">
        <v>5</v>
      </c>
      <c r="Y6">
        <v>0</v>
      </c>
    </row>
    <row r="7" spans="1:25" ht="12.75">
      <c r="A7" s="5" t="s">
        <v>23</v>
      </c>
      <c r="B7" s="6" t="s">
        <v>80</v>
      </c>
      <c r="Q7">
        <v>2</v>
      </c>
      <c r="R7">
        <v>1</v>
      </c>
      <c r="S7" t="s">
        <v>87</v>
      </c>
      <c r="U7">
        <v>0</v>
      </c>
      <c r="V7">
        <v>5</v>
      </c>
      <c r="W7">
        <v>1</v>
      </c>
      <c r="X7">
        <v>1</v>
      </c>
      <c r="Y7">
        <v>8</v>
      </c>
    </row>
    <row r="8" spans="1:25" ht="12.75">
      <c r="A8" s="5" t="s">
        <v>24</v>
      </c>
      <c r="B8" s="6" t="s">
        <v>81</v>
      </c>
      <c r="Q8">
        <v>2</v>
      </c>
      <c r="R8">
        <v>2</v>
      </c>
      <c r="S8" t="s">
        <v>89</v>
      </c>
      <c r="U8">
        <v>0</v>
      </c>
      <c r="V8">
        <v>143</v>
      </c>
      <c r="W8">
        <v>1</v>
      </c>
      <c r="X8">
        <v>2</v>
      </c>
      <c r="Y8">
        <v>0</v>
      </c>
    </row>
    <row r="9" spans="1:25" ht="12.75">
      <c r="A9" s="5" t="s">
        <v>56</v>
      </c>
      <c r="B9" s="9">
        <v>2017</v>
      </c>
      <c r="Q9">
        <v>2</v>
      </c>
      <c r="R9">
        <v>3</v>
      </c>
      <c r="S9" t="s">
        <v>92</v>
      </c>
      <c r="U9">
        <v>0</v>
      </c>
      <c r="V9">
        <v>10</v>
      </c>
      <c r="W9">
        <v>1</v>
      </c>
      <c r="X9">
        <v>3</v>
      </c>
      <c r="Y9">
        <v>0</v>
      </c>
    </row>
    <row r="10" spans="1:25" ht="12.75">
      <c r="A10" s="5" t="s">
        <v>57</v>
      </c>
      <c r="B10" s="9" t="s">
        <v>7</v>
      </c>
      <c r="Q10">
        <v>2</v>
      </c>
      <c r="R10">
        <v>4</v>
      </c>
      <c r="S10" t="s">
        <v>93</v>
      </c>
      <c r="U10">
        <v>0</v>
      </c>
      <c r="V10">
        <v>8</v>
      </c>
      <c r="W10">
        <v>1</v>
      </c>
      <c r="X10">
        <v>4</v>
      </c>
      <c r="Y10">
        <v>0</v>
      </c>
    </row>
    <row r="11" spans="1:25" ht="12.75">
      <c r="A11" s="5" t="s">
        <v>58</v>
      </c>
      <c r="B11" s="9" t="s">
        <v>7</v>
      </c>
      <c r="Q11">
        <v>2</v>
      </c>
      <c r="R11">
        <v>5</v>
      </c>
      <c r="S11" t="s">
        <v>94</v>
      </c>
      <c r="U11">
        <v>1</v>
      </c>
      <c r="V11">
        <v>2</v>
      </c>
      <c r="W11">
        <v>0</v>
      </c>
      <c r="X11">
        <v>5</v>
      </c>
      <c r="Y11">
        <v>0</v>
      </c>
    </row>
    <row r="12" spans="1:25" ht="12.75">
      <c r="A12" s="5" t="s">
        <v>60</v>
      </c>
      <c r="B12" s="6" t="s">
        <v>82</v>
      </c>
      <c r="Q12">
        <v>2</v>
      </c>
      <c r="R12">
        <v>6</v>
      </c>
      <c r="S12" t="s">
        <v>95</v>
      </c>
      <c r="U12">
        <v>1</v>
      </c>
      <c r="V12">
        <v>2</v>
      </c>
      <c r="W12">
        <v>0</v>
      </c>
      <c r="X12">
        <v>6</v>
      </c>
      <c r="Y12">
        <v>0</v>
      </c>
    </row>
    <row r="13" spans="1:25" ht="12.75">
      <c r="A13" s="5" t="s">
        <v>61</v>
      </c>
      <c r="B13" s="6">
        <v>4</v>
      </c>
      <c r="Q13">
        <v>2</v>
      </c>
      <c r="R13">
        <v>7</v>
      </c>
      <c r="S13" t="s">
        <v>96</v>
      </c>
      <c r="U13">
        <v>1</v>
      </c>
      <c r="V13">
        <v>2</v>
      </c>
      <c r="W13">
        <v>0</v>
      </c>
      <c r="X13">
        <v>7</v>
      </c>
      <c r="Y13">
        <v>0</v>
      </c>
    </row>
    <row r="14" spans="1:25" ht="12.75">
      <c r="A14" s="5" t="s">
        <v>62</v>
      </c>
      <c r="B14" s="6" t="s">
        <v>7</v>
      </c>
      <c r="Q14">
        <v>2</v>
      </c>
      <c r="R14">
        <v>8</v>
      </c>
      <c r="S14" t="s">
        <v>97</v>
      </c>
      <c r="U14">
        <v>1</v>
      </c>
      <c r="V14">
        <v>2</v>
      </c>
      <c r="W14">
        <v>0</v>
      </c>
      <c r="X14">
        <v>8</v>
      </c>
      <c r="Y14">
        <v>0</v>
      </c>
    </row>
    <row r="15" spans="1:25" ht="12.75">
      <c r="A15" s="5" t="s">
        <v>64</v>
      </c>
      <c r="B15" s="2" t="s">
        <v>5</v>
      </c>
      <c r="Q15">
        <v>2</v>
      </c>
      <c r="R15">
        <v>9</v>
      </c>
      <c r="S15" t="s">
        <v>98</v>
      </c>
      <c r="U15">
        <v>1</v>
      </c>
      <c r="V15">
        <v>2</v>
      </c>
      <c r="W15">
        <v>0</v>
      </c>
      <c r="X15">
        <v>9</v>
      </c>
      <c r="Y15">
        <v>0</v>
      </c>
    </row>
    <row r="16" spans="1:25" ht="12.75">
      <c r="A16" s="5" t="s">
        <v>65</v>
      </c>
      <c r="B16" s="2" t="s">
        <v>73</v>
      </c>
      <c r="Q16">
        <v>2</v>
      </c>
      <c r="R16">
        <v>10</v>
      </c>
      <c r="S16" t="s">
        <v>99</v>
      </c>
      <c r="U16">
        <v>1</v>
      </c>
      <c r="V16">
        <v>2</v>
      </c>
      <c r="W16">
        <v>0</v>
      </c>
      <c r="X16">
        <v>10</v>
      </c>
      <c r="Y16">
        <v>0</v>
      </c>
    </row>
    <row r="17" spans="1:25" ht="12.75">
      <c r="A17" s="5" t="s">
        <v>66</v>
      </c>
      <c r="B17" s="10"/>
      <c r="Q17">
        <v>2</v>
      </c>
      <c r="R17">
        <v>11</v>
      </c>
      <c r="S17" t="s">
        <v>100</v>
      </c>
      <c r="U17">
        <v>1</v>
      </c>
      <c r="V17">
        <v>0</v>
      </c>
      <c r="W17">
        <v>0</v>
      </c>
      <c r="X17">
        <v>11</v>
      </c>
      <c r="Y17">
        <v>0</v>
      </c>
    </row>
    <row r="18" spans="1:25" ht="12.75">
      <c r="A18" s="5" t="s">
        <v>3</v>
      </c>
      <c r="B18" s="2" t="s">
        <v>5</v>
      </c>
      <c r="Q18">
        <v>2</v>
      </c>
      <c r="R18">
        <v>12</v>
      </c>
      <c r="S18" t="s">
        <v>101</v>
      </c>
      <c r="U18">
        <v>1</v>
      </c>
      <c r="V18">
        <v>2</v>
      </c>
      <c r="W18">
        <v>0</v>
      </c>
      <c r="X18">
        <v>12</v>
      </c>
      <c r="Y18">
        <v>0</v>
      </c>
    </row>
    <row r="19" spans="1:25" ht="12.75">
      <c r="A19" s="5" t="s">
        <v>1</v>
      </c>
      <c r="B19" s="2" t="s">
        <v>0</v>
      </c>
      <c r="Q19">
        <v>2</v>
      </c>
      <c r="R19">
        <v>13</v>
      </c>
      <c r="S19" t="s">
        <v>102</v>
      </c>
      <c r="U19">
        <v>1</v>
      </c>
      <c r="V19">
        <v>2</v>
      </c>
      <c r="W19">
        <v>0</v>
      </c>
      <c r="X19">
        <v>13</v>
      </c>
      <c r="Y19">
        <v>0</v>
      </c>
    </row>
    <row r="20" spans="1:2" ht="12.75">
      <c r="A20" s="5" t="s">
        <v>68</v>
      </c>
      <c r="B20" s="2" t="s">
        <v>5</v>
      </c>
    </row>
    <row r="21" spans="1:2" ht="12.75">
      <c r="A21" s="5" t="s">
        <v>69</v>
      </c>
      <c r="B21" s="2" t="s">
        <v>5</v>
      </c>
    </row>
    <row r="22" spans="1:2" ht="12.75">
      <c r="A22" s="5" t="s">
        <v>70</v>
      </c>
      <c r="B22" s="2" t="s">
        <v>74</v>
      </c>
    </row>
    <row r="23" spans="1:2" ht="12.75">
      <c r="A23" s="5" t="s">
        <v>71</v>
      </c>
      <c r="B23" s="2" t="s">
        <v>75</v>
      </c>
    </row>
    <row r="24" spans="1:2" ht="13.1" thickBot="1">
      <c r="A24" t="s">
        <v>37</v>
      </c>
      <c r="B24" s="2" t="s">
        <v>5</v>
      </c>
    </row>
    <row r="25" spans="1:2" ht="13.1" thickBot="1">
      <c r="A25" s="1"/>
      <c r="B25" s="2" t="s">
        <v>5</v>
      </c>
    </row>
    <row r="26" ht="12.75">
      <c r="B26" s="2" t="s">
        <v>5</v>
      </c>
    </row>
    <row r="27" spans="1:2" ht="12.75">
      <c r="A27" t="s">
        <v>38</v>
      </c>
      <c r="B27" s="2" t="s">
        <v>5</v>
      </c>
    </row>
    <row r="28" spans="1:2" ht="12.75">
      <c r="A28" s="3"/>
      <c r="B28" s="2" t="s">
        <v>5</v>
      </c>
    </row>
    <row r="29" ht="12.75">
      <c r="B29" s="2" t="s">
        <v>5</v>
      </c>
    </row>
    <row r="30" ht="12.75">
      <c r="B30" s="2" t="s">
        <v>5</v>
      </c>
    </row>
    <row r="31" spans="1:2" ht="12.75">
      <c r="A31" s="7" t="s">
        <v>40</v>
      </c>
      <c r="B31" s="8" t="s">
        <v>7</v>
      </c>
    </row>
    <row r="32" spans="1:2" ht="12.75">
      <c r="A32" s="7" t="s">
        <v>41</v>
      </c>
      <c r="B32" s="8" t="s">
        <v>8</v>
      </c>
    </row>
    <row r="33" spans="1:2" ht="12.75">
      <c r="A33" s="7" t="s">
        <v>42</v>
      </c>
      <c r="B33" s="8" t="s">
        <v>9</v>
      </c>
    </row>
    <row r="34" spans="1:2" ht="12.75">
      <c r="A34" s="7" t="s">
        <v>43</v>
      </c>
      <c r="B34" s="8" t="s">
        <v>10</v>
      </c>
    </row>
    <row r="35" ht="12.75">
      <c r="B35" s="2" t="s">
        <v>5</v>
      </c>
    </row>
    <row r="36" spans="1:2" ht="12.75">
      <c r="A36" s="7" t="s">
        <v>44</v>
      </c>
      <c r="B36" s="8" t="s">
        <v>7</v>
      </c>
    </row>
    <row r="37" spans="1:2" ht="12.75">
      <c r="A37" s="7" t="s">
        <v>45</v>
      </c>
      <c r="B37" s="8" t="s">
        <v>8</v>
      </c>
    </row>
    <row r="38" spans="1:2" ht="12.75">
      <c r="A38" s="7" t="s">
        <v>46</v>
      </c>
      <c r="B38" s="8" t="s">
        <v>9</v>
      </c>
    </row>
    <row r="39" spans="1:2" ht="12.75">
      <c r="A39" s="7" t="s">
        <v>47</v>
      </c>
      <c r="B39" s="8" t="s">
        <v>10</v>
      </c>
    </row>
    <row r="40" spans="1:2" ht="12.75">
      <c r="A40" s="7" t="s">
        <v>48</v>
      </c>
      <c r="B40" s="8" t="s">
        <v>11</v>
      </c>
    </row>
    <row r="41" spans="1:2" ht="12.75">
      <c r="A41" s="7" t="s">
        <v>49</v>
      </c>
      <c r="B41" s="8" t="s">
        <v>12</v>
      </c>
    </row>
    <row r="42" spans="1:2" ht="12.75">
      <c r="A42" s="7" t="s">
        <v>50</v>
      </c>
      <c r="B42" s="8" t="s">
        <v>13</v>
      </c>
    </row>
    <row r="43" spans="1:19" ht="12.75">
      <c r="A43" s="7" t="s">
        <v>51</v>
      </c>
      <c r="B43" s="8" t="s">
        <v>14</v>
      </c>
      <c r="S43" s="2"/>
    </row>
    <row r="44" spans="1:19" ht="12.75">
      <c r="A44" s="7" t="s">
        <v>52</v>
      </c>
      <c r="B44" s="8" t="s">
        <v>15</v>
      </c>
      <c r="S44" s="2"/>
    </row>
    <row r="45" spans="1:19" ht="12.75">
      <c r="A45" s="7" t="s">
        <v>53</v>
      </c>
      <c r="B45" s="8" t="s">
        <v>16</v>
      </c>
      <c r="S45" s="2"/>
    </row>
    <row r="46" spans="1:19" ht="12.75">
      <c r="A46" s="7" t="s">
        <v>54</v>
      </c>
      <c r="B46" s="8" t="s">
        <v>17</v>
      </c>
      <c r="S46" s="2"/>
    </row>
    <row r="47" spans="1:19" ht="12.75">
      <c r="A47" s="7" t="s">
        <v>55</v>
      </c>
      <c r="B47" s="8" t="s">
        <v>18</v>
      </c>
      <c r="S47" s="2"/>
    </row>
    <row r="48" spans="2:19" ht="12.75">
      <c r="B48" s="2" t="s">
        <v>5</v>
      </c>
      <c r="S48" s="2"/>
    </row>
    <row r="49" spans="2:19" ht="12.75">
      <c r="B49" s="2" t="s">
        <v>5</v>
      </c>
      <c r="S49" s="2"/>
    </row>
    <row r="50" spans="2:19" ht="12.75">
      <c r="B50" s="2" t="s">
        <v>5</v>
      </c>
      <c r="S50" s="2"/>
    </row>
    <row r="51" spans="2:19" ht="12.75">
      <c r="B51" s="2" t="s">
        <v>5</v>
      </c>
      <c r="S51" s="2"/>
    </row>
    <row r="52" spans="2:19" ht="12.75">
      <c r="B52" s="2" t="s">
        <v>5</v>
      </c>
      <c r="S52" s="2"/>
    </row>
    <row r="53" spans="2:19" ht="12.75">
      <c r="B53" s="2" t="s">
        <v>5</v>
      </c>
      <c r="S53" s="2"/>
    </row>
    <row r="54" spans="2:19" ht="12.75">
      <c r="B54" s="2" t="s">
        <v>5</v>
      </c>
      <c r="S54" s="2"/>
    </row>
    <row r="55" spans="2:19" ht="12.75">
      <c r="B55" s="2" t="s">
        <v>5</v>
      </c>
      <c r="S55" s="2"/>
    </row>
    <row r="56" spans="2:19" ht="12.75">
      <c r="B56" s="2" t="s">
        <v>5</v>
      </c>
      <c r="S56" s="2"/>
    </row>
    <row r="57" spans="2:19" ht="12.75">
      <c r="B57" s="2" t="s">
        <v>5</v>
      </c>
      <c r="S57" s="2"/>
    </row>
    <row r="58" spans="2:19" ht="12.75">
      <c r="B58" s="2" t="s">
        <v>5</v>
      </c>
      <c r="S58" s="2"/>
    </row>
    <row r="59" spans="2:19" ht="12.75">
      <c r="B59" s="2" t="s">
        <v>5</v>
      </c>
      <c r="S59" s="2"/>
    </row>
    <row r="60" spans="2:19" ht="12.75">
      <c r="B60" s="2" t="s">
        <v>5</v>
      </c>
      <c r="S60" s="2"/>
    </row>
    <row r="61" spans="2:19" ht="12.75">
      <c r="B61" s="2" t="s">
        <v>5</v>
      </c>
      <c r="S61" s="2"/>
    </row>
    <row r="62" ht="12.75">
      <c r="B62" s="2" t="s">
        <v>5</v>
      </c>
    </row>
    <row r="63" ht="12.75">
      <c r="B63" s="2" t="s">
        <v>5</v>
      </c>
    </row>
    <row r="64" ht="12.75">
      <c r="B64" s="2" t="s">
        <v>5</v>
      </c>
    </row>
    <row r="65" ht="12.75">
      <c r="B65" s="2" t="s">
        <v>5</v>
      </c>
    </row>
    <row r="66" ht="12.75">
      <c r="B66" s="2" t="s">
        <v>5</v>
      </c>
    </row>
    <row r="67" ht="12.75">
      <c r="B67" s="2" t="s">
        <v>5</v>
      </c>
    </row>
    <row r="68" ht="12.75">
      <c r="B68" s="2" t="s">
        <v>5</v>
      </c>
    </row>
    <row r="69" ht="12.75">
      <c r="B69" s="2" t="s">
        <v>5</v>
      </c>
    </row>
    <row r="70" ht="12.75">
      <c r="B70" s="2" t="s">
        <v>5</v>
      </c>
    </row>
    <row r="71" ht="12.75">
      <c r="B71" s="2" t="s">
        <v>5</v>
      </c>
    </row>
    <row r="72" ht="12.75">
      <c r="B72" s="2" t="s">
        <v>5</v>
      </c>
    </row>
    <row r="73" ht="12.75">
      <c r="B73" s="2" t="s">
        <v>5</v>
      </c>
    </row>
    <row r="74" ht="12.75">
      <c r="B74" s="2" t="s">
        <v>5</v>
      </c>
    </row>
    <row r="75" ht="12.75">
      <c r="B75" s="2" t="s">
        <v>5</v>
      </c>
    </row>
    <row r="76" ht="12.75">
      <c r="B76" s="2" t="s">
        <v>5</v>
      </c>
    </row>
    <row r="77" ht="12.75">
      <c r="B77" s="2" t="s">
        <v>5</v>
      </c>
    </row>
    <row r="78" ht="12.75">
      <c r="B78" s="2" t="s">
        <v>5</v>
      </c>
    </row>
    <row r="79" ht="12.75">
      <c r="B79" s="2" t="s">
        <v>5</v>
      </c>
    </row>
    <row r="80" ht="12.75">
      <c r="B80" s="2" t="s">
        <v>5</v>
      </c>
    </row>
    <row r="81" ht="12.75">
      <c r="B81" s="2" t="s">
        <v>5</v>
      </c>
    </row>
    <row r="82" ht="12.75">
      <c r="B82" s="2" t="s">
        <v>5</v>
      </c>
    </row>
    <row r="83" ht="12.75">
      <c r="B83" s="2" t="s">
        <v>5</v>
      </c>
    </row>
    <row r="84" ht="12.75">
      <c r="B84" s="2" t="s">
        <v>5</v>
      </c>
    </row>
    <row r="85" ht="12.75">
      <c r="B85" s="2" t="s">
        <v>5</v>
      </c>
    </row>
    <row r="86" ht="12.75">
      <c r="B86" s="2" t="s">
        <v>5</v>
      </c>
    </row>
    <row r="87" ht="12.75">
      <c r="B87" s="2" t="s">
        <v>5</v>
      </c>
    </row>
    <row r="88" ht="12.75">
      <c r="B88" s="2" t="s">
        <v>5</v>
      </c>
    </row>
    <row r="89" ht="12.75">
      <c r="B89" s="2" t="s">
        <v>5</v>
      </c>
    </row>
    <row r="90" ht="12.75">
      <c r="B90" s="2" t="s">
        <v>5</v>
      </c>
    </row>
    <row r="91" ht="12.75">
      <c r="B91" s="2" t="s">
        <v>5</v>
      </c>
    </row>
    <row r="92" ht="12.75">
      <c r="B92" s="2" t="s">
        <v>5</v>
      </c>
    </row>
    <row r="93" ht="12.75">
      <c r="B93" s="2" t="s">
        <v>5</v>
      </c>
    </row>
    <row r="94" ht="12.75">
      <c r="B94" s="2" t="s">
        <v>5</v>
      </c>
    </row>
    <row r="95" ht="12.75">
      <c r="B95" s="2" t="s">
        <v>5</v>
      </c>
    </row>
    <row r="96" ht="12.75">
      <c r="B96" s="2" t="s">
        <v>5</v>
      </c>
    </row>
    <row r="97" ht="12.75">
      <c r="B97" s="2" t="s">
        <v>5</v>
      </c>
    </row>
    <row r="98" ht="12.75">
      <c r="B98" s="2" t="s">
        <v>5</v>
      </c>
    </row>
    <row r="99" ht="12.75">
      <c r="B99" s="2" t="s">
        <v>5</v>
      </c>
    </row>
    <row r="100" ht="12.75">
      <c r="B100" s="2" t="s">
        <v>5</v>
      </c>
    </row>
    <row r="101" ht="12.75">
      <c r="B101" s="2" t="s">
        <v>5</v>
      </c>
    </row>
    <row r="102" ht="12.75">
      <c r="B102" s="2" t="s">
        <v>5</v>
      </c>
    </row>
    <row r="103" ht="12.75">
      <c r="B103" s="2" t="s">
        <v>5</v>
      </c>
    </row>
    <row r="104" ht="12.75">
      <c r="B104" s="2" t="s">
        <v>5</v>
      </c>
    </row>
    <row r="105" ht="12.75">
      <c r="B105" s="2" t="s">
        <v>5</v>
      </c>
    </row>
    <row r="106" ht="12.75">
      <c r="B106" s="2" t="s">
        <v>5</v>
      </c>
    </row>
    <row r="107" ht="12.75">
      <c r="B107" s="2" t="s">
        <v>5</v>
      </c>
    </row>
    <row r="108" ht="12.75">
      <c r="B108" s="2" t="s">
        <v>5</v>
      </c>
    </row>
    <row r="109" ht="12.75">
      <c r="B109" s="2" t="s">
        <v>5</v>
      </c>
    </row>
    <row r="110" ht="12.75">
      <c r="B110" s="2" t="s">
        <v>5</v>
      </c>
    </row>
    <row r="111" ht="12.75">
      <c r="B111" s="2" t="s">
        <v>5</v>
      </c>
    </row>
    <row r="112" ht="12.75">
      <c r="B112" s="2" t="s">
        <v>5</v>
      </c>
    </row>
    <row r="113" ht="12.75">
      <c r="B113" s="2" t="s">
        <v>5</v>
      </c>
    </row>
    <row r="114" ht="12.75">
      <c r="B114" s="2" t="s">
        <v>5</v>
      </c>
    </row>
    <row r="115" ht="12.75">
      <c r="B115" s="2" t="s">
        <v>5</v>
      </c>
    </row>
    <row r="116" ht="12.75">
      <c r="B116" s="2" t="s">
        <v>5</v>
      </c>
    </row>
    <row r="117" ht="12.75">
      <c r="B117" s="2" t="s">
        <v>5</v>
      </c>
    </row>
    <row r="118" ht="12.75">
      <c r="B118" s="2" t="s">
        <v>5</v>
      </c>
    </row>
    <row r="119" ht="12.75">
      <c r="B119" s="2" t="s">
        <v>5</v>
      </c>
    </row>
    <row r="120" ht="12.75">
      <c r="B120" s="2" t="s">
        <v>5</v>
      </c>
    </row>
    <row r="121" ht="12.75">
      <c r="B121" s="2" t="s">
        <v>5</v>
      </c>
    </row>
    <row r="122" ht="12.75">
      <c r="B122" s="2" t="s">
        <v>5</v>
      </c>
    </row>
    <row r="123" ht="12.75">
      <c r="B123" s="2" t="s">
        <v>5</v>
      </c>
    </row>
    <row r="124" ht="12.75">
      <c r="B124" s="2" t="s">
        <v>5</v>
      </c>
    </row>
    <row r="125" ht="12.75">
      <c r="B125" s="2" t="s">
        <v>5</v>
      </c>
    </row>
    <row r="126" ht="12.75">
      <c r="B126" s="2" t="s">
        <v>5</v>
      </c>
    </row>
    <row r="127" ht="12.75">
      <c r="B127" s="2" t="s">
        <v>5</v>
      </c>
    </row>
    <row r="128" ht="12.75">
      <c r="B128" s="2" t="s">
        <v>5</v>
      </c>
    </row>
    <row r="129" ht="12.75">
      <c r="B129" s="2" t="s">
        <v>5</v>
      </c>
    </row>
    <row r="130" ht="12.75">
      <c r="B130" s="2" t="s">
        <v>5</v>
      </c>
    </row>
    <row r="131" ht="12.75">
      <c r="B131" s="2" t="s">
        <v>5</v>
      </c>
    </row>
    <row r="132" ht="12.75">
      <c r="B132" s="2" t="s">
        <v>5</v>
      </c>
    </row>
    <row r="133" ht="12.75">
      <c r="B133" s="2" t="s">
        <v>5</v>
      </c>
    </row>
    <row r="134" ht="12.75">
      <c r="B134" s="2" t="s">
        <v>5</v>
      </c>
    </row>
    <row r="135" ht="12.75">
      <c r="B135" s="2" t="s">
        <v>5</v>
      </c>
    </row>
    <row r="136" ht="12.75">
      <c r="B136" s="2" t="s">
        <v>5</v>
      </c>
    </row>
    <row r="137" ht="12.75">
      <c r="B137" s="2" t="s">
        <v>5</v>
      </c>
    </row>
    <row r="138" ht="12.75">
      <c r="B138" s="2" t="s">
        <v>5</v>
      </c>
    </row>
    <row r="139" ht="12.75">
      <c r="B139" s="2" t="s">
        <v>5</v>
      </c>
    </row>
    <row r="140" ht="12.75">
      <c r="B140" s="2" t="s">
        <v>5</v>
      </c>
    </row>
    <row r="141" ht="12.75">
      <c r="B141" s="2" t="s">
        <v>5</v>
      </c>
    </row>
    <row r="142" ht="12.75">
      <c r="B142" s="2" t="s">
        <v>5</v>
      </c>
    </row>
    <row r="143" ht="12.75">
      <c r="B143" s="2" t="s">
        <v>5</v>
      </c>
    </row>
    <row r="144" ht="12.75">
      <c r="B144" s="2" t="s">
        <v>5</v>
      </c>
    </row>
    <row r="145" ht="12.75">
      <c r="B145" s="2" t="s">
        <v>5</v>
      </c>
    </row>
    <row r="146" ht="12.75">
      <c r="B146" s="2" t="s">
        <v>5</v>
      </c>
    </row>
    <row r="147" ht="12.75">
      <c r="B147" s="2" t="s">
        <v>5</v>
      </c>
    </row>
    <row r="148" ht="12.75">
      <c r="B148" s="2" t="s">
        <v>5</v>
      </c>
    </row>
    <row r="149" ht="12.75">
      <c r="B149" s="2" t="s">
        <v>5</v>
      </c>
    </row>
    <row r="150" ht="12.75">
      <c r="B150" s="2" t="s">
        <v>5</v>
      </c>
    </row>
    <row r="151" ht="12.75">
      <c r="B151" s="2" t="s">
        <v>5</v>
      </c>
    </row>
    <row r="152" ht="12.75">
      <c r="B152" s="2" t="s">
        <v>5</v>
      </c>
    </row>
    <row r="153" ht="12.75">
      <c r="B153" s="2" t="s">
        <v>5</v>
      </c>
    </row>
    <row r="154" ht="12.75">
      <c r="B154" s="2" t="s">
        <v>5</v>
      </c>
    </row>
    <row r="155" ht="12.75">
      <c r="B155" s="2" t="s">
        <v>5</v>
      </c>
    </row>
    <row r="156" ht="12.75">
      <c r="B156" s="2" t="s">
        <v>5</v>
      </c>
    </row>
    <row r="157" ht="12.75">
      <c r="B157" s="2" t="s">
        <v>5</v>
      </c>
    </row>
    <row r="158" ht="12.75">
      <c r="B158" s="2" t="s">
        <v>5</v>
      </c>
    </row>
    <row r="159" ht="12.75">
      <c r="B159" s="2" t="s">
        <v>5</v>
      </c>
    </row>
    <row r="160" ht="12.75">
      <c r="B160" s="2" t="s">
        <v>5</v>
      </c>
    </row>
    <row r="161" ht="12.75">
      <c r="B161" s="2" t="s">
        <v>5</v>
      </c>
    </row>
    <row r="162" ht="12.75">
      <c r="B162" s="2" t="s">
        <v>5</v>
      </c>
    </row>
    <row r="163" ht="12.75">
      <c r="B163" s="2" t="s">
        <v>5</v>
      </c>
    </row>
    <row r="164" ht="12.75">
      <c r="B164" s="2" t="s">
        <v>5</v>
      </c>
    </row>
    <row r="165" ht="12.75">
      <c r="B165" s="2" t="s">
        <v>5</v>
      </c>
    </row>
    <row r="166" ht="12.75">
      <c r="B166" s="2" t="s">
        <v>5</v>
      </c>
    </row>
    <row r="167" ht="12.75">
      <c r="B167" s="2" t="s">
        <v>5</v>
      </c>
    </row>
    <row r="168" ht="12.75">
      <c r="B168" s="2" t="s">
        <v>5</v>
      </c>
    </row>
    <row r="169" ht="12.75">
      <c r="B169" s="2" t="s">
        <v>5</v>
      </c>
    </row>
    <row r="170" ht="12.75">
      <c r="B170" s="2" t="s">
        <v>5</v>
      </c>
    </row>
    <row r="171" ht="12.75">
      <c r="B171" s="2" t="s">
        <v>5</v>
      </c>
    </row>
    <row r="172" ht="12.75">
      <c r="B172" s="2" t="s">
        <v>5</v>
      </c>
    </row>
    <row r="173" ht="12.75">
      <c r="B173" s="2" t="s">
        <v>5</v>
      </c>
    </row>
    <row r="174" ht="12.75">
      <c r="B174" s="2" t="s">
        <v>5</v>
      </c>
    </row>
    <row r="175" ht="12.75">
      <c r="B175" s="2" t="s">
        <v>5</v>
      </c>
    </row>
    <row r="176" ht="12.75">
      <c r="B176" s="2" t="s">
        <v>5</v>
      </c>
    </row>
    <row r="177" ht="12.75">
      <c r="B177" s="2" t="s">
        <v>5</v>
      </c>
    </row>
    <row r="178" ht="12.75">
      <c r="B178" s="2" t="s">
        <v>5</v>
      </c>
    </row>
    <row r="179" ht="12.75">
      <c r="B179" s="2" t="s">
        <v>5</v>
      </c>
    </row>
    <row r="180" ht="12.75">
      <c r="B180" s="2" t="s">
        <v>5</v>
      </c>
    </row>
    <row r="181" ht="12.75">
      <c r="B181" s="2" t="s">
        <v>5</v>
      </c>
    </row>
    <row r="182" ht="12.75">
      <c r="B182" s="2" t="s">
        <v>5</v>
      </c>
    </row>
    <row r="183" ht="12.75">
      <c r="B183" s="2" t="s">
        <v>5</v>
      </c>
    </row>
    <row r="184" ht="12.75">
      <c r="B184" s="2" t="s">
        <v>5</v>
      </c>
    </row>
    <row r="185" ht="12.75">
      <c r="B185" s="2" t="s">
        <v>5</v>
      </c>
    </row>
    <row r="186" ht="12.75">
      <c r="B186" s="2" t="s">
        <v>5</v>
      </c>
    </row>
    <row r="187" ht="12.75">
      <c r="B187" s="2" t="s">
        <v>5</v>
      </c>
    </row>
    <row r="188" ht="12.75">
      <c r="B188" s="2" t="s">
        <v>5</v>
      </c>
    </row>
    <row r="189" ht="12.75">
      <c r="B189" s="2" t="s">
        <v>5</v>
      </c>
    </row>
    <row r="190" ht="12.75">
      <c r="B190" s="2" t="s">
        <v>5</v>
      </c>
    </row>
    <row r="191" ht="12.75">
      <c r="B191" s="2" t="s">
        <v>5</v>
      </c>
    </row>
    <row r="192" ht="12.75">
      <c r="B192" s="2" t="s">
        <v>5</v>
      </c>
    </row>
    <row r="193" ht="12.75">
      <c r="B193" s="2" t="s">
        <v>5</v>
      </c>
    </row>
    <row r="194" ht="12.75">
      <c r="B194" s="2" t="s">
        <v>5</v>
      </c>
    </row>
    <row r="195" ht="12.75">
      <c r="B195" s="2" t="s">
        <v>5</v>
      </c>
    </row>
    <row r="196" ht="12.75">
      <c r="B196" s="2" t="s">
        <v>5</v>
      </c>
    </row>
    <row r="197" ht="12.75">
      <c r="B197" s="2" t="s">
        <v>5</v>
      </c>
    </row>
    <row r="198" ht="12.75">
      <c r="B198" s="2" t="s">
        <v>5</v>
      </c>
    </row>
    <row r="199" ht="12.75">
      <c r="B199" s="2" t="s">
        <v>5</v>
      </c>
    </row>
    <row r="200" ht="12.75">
      <c r="B200" s="2" t="s">
        <v>5</v>
      </c>
    </row>
    <row r="201" ht="12.75">
      <c r="B201" s="2" t="s">
        <v>5</v>
      </c>
    </row>
    <row r="202" ht="12.75">
      <c r="B202" s="2" t="s">
        <v>5</v>
      </c>
    </row>
    <row r="203" ht="12.75">
      <c r="B203" s="2" t="s">
        <v>5</v>
      </c>
    </row>
    <row r="204" ht="12.75">
      <c r="B204" s="2" t="s">
        <v>5</v>
      </c>
    </row>
    <row r="205" ht="12.75">
      <c r="B205" s="2" t="s">
        <v>5</v>
      </c>
    </row>
    <row r="206" ht="12.75">
      <c r="B206" s="2" t="s">
        <v>5</v>
      </c>
    </row>
    <row r="207" ht="12.75">
      <c r="B207" s="2" t="s">
        <v>5</v>
      </c>
    </row>
    <row r="208" ht="12.75">
      <c r="B208" s="2" t="s">
        <v>5</v>
      </c>
    </row>
    <row r="209" ht="12.75">
      <c r="B209" s="2" t="s">
        <v>5</v>
      </c>
    </row>
    <row r="210" ht="12.75">
      <c r="B210" s="2" t="s">
        <v>5</v>
      </c>
    </row>
    <row r="211" ht="12.75">
      <c r="B211" s="2" t="s">
        <v>5</v>
      </c>
    </row>
    <row r="212" ht="12.75">
      <c r="B212" s="2" t="s">
        <v>5</v>
      </c>
    </row>
    <row r="213" ht="12.75">
      <c r="B213" s="2" t="s">
        <v>5</v>
      </c>
    </row>
    <row r="214" ht="12.75">
      <c r="B214" s="2" t="s">
        <v>5</v>
      </c>
    </row>
    <row r="215" ht="12.75">
      <c r="B215" s="2" t="s">
        <v>5</v>
      </c>
    </row>
    <row r="216" ht="12.75">
      <c r="B216" s="2" t="s">
        <v>5</v>
      </c>
    </row>
    <row r="217" ht="12.75">
      <c r="B217" s="2" t="s">
        <v>5</v>
      </c>
    </row>
    <row r="218" ht="12.75">
      <c r="B218" s="2" t="s">
        <v>5</v>
      </c>
    </row>
    <row r="219" ht="12.75">
      <c r="B219" s="2" t="s">
        <v>5</v>
      </c>
    </row>
    <row r="220" ht="12.75">
      <c r="B220" s="2" t="s">
        <v>5</v>
      </c>
    </row>
    <row r="221" ht="12.75">
      <c r="B221" s="2" t="s">
        <v>5</v>
      </c>
    </row>
    <row r="222" ht="12.75">
      <c r="B222" s="2" t="s">
        <v>5</v>
      </c>
    </row>
    <row r="223" ht="12.75">
      <c r="B223" s="2" t="s">
        <v>5</v>
      </c>
    </row>
    <row r="224" ht="12.75">
      <c r="B224" s="2" t="s">
        <v>5</v>
      </c>
    </row>
    <row r="225" ht="12.75">
      <c r="B225" s="2" t="s">
        <v>5</v>
      </c>
    </row>
    <row r="226" ht="12.75">
      <c r="B226" s="2" t="s">
        <v>5</v>
      </c>
    </row>
    <row r="227" ht="12.75">
      <c r="B227" s="2" t="s">
        <v>5</v>
      </c>
    </row>
    <row r="228" ht="12.75">
      <c r="B228" s="2" t="s">
        <v>5</v>
      </c>
    </row>
    <row r="229" ht="12.75">
      <c r="B229" s="2" t="s">
        <v>5</v>
      </c>
    </row>
    <row r="230" ht="12.75">
      <c r="B230" s="2" t="s">
        <v>5</v>
      </c>
    </row>
    <row r="231" ht="12.75">
      <c r="B231" s="2" t="s">
        <v>5</v>
      </c>
    </row>
    <row r="232" ht="12.75">
      <c r="B232" s="2" t="s">
        <v>5</v>
      </c>
    </row>
    <row r="233" ht="12.75">
      <c r="B233" s="2" t="s">
        <v>5</v>
      </c>
    </row>
    <row r="234" ht="12.75">
      <c r="B234" s="2" t="s">
        <v>5</v>
      </c>
    </row>
    <row r="235" ht="12.75">
      <c r="B235" s="2" t="s">
        <v>5</v>
      </c>
    </row>
    <row r="236" ht="12.75">
      <c r="B236" s="2" t="s">
        <v>5</v>
      </c>
    </row>
    <row r="237" ht="12.75">
      <c r="B237" s="2" t="s">
        <v>5</v>
      </c>
    </row>
    <row r="238" ht="12.75">
      <c r="B238" s="2" t="s">
        <v>5</v>
      </c>
    </row>
    <row r="239" ht="12.75">
      <c r="B239" s="2" t="s">
        <v>5</v>
      </c>
    </row>
    <row r="240" ht="12.75">
      <c r="B240" s="2" t="s">
        <v>5</v>
      </c>
    </row>
    <row r="241" ht="12.75">
      <c r="B241" s="2" t="s">
        <v>5</v>
      </c>
    </row>
    <row r="242" ht="12.75">
      <c r="B242" s="2" t="s">
        <v>5</v>
      </c>
    </row>
    <row r="243" ht="12.75">
      <c r="B243" s="2" t="s">
        <v>5</v>
      </c>
    </row>
    <row r="244" ht="12.75">
      <c r="B244" s="2" t="s">
        <v>5</v>
      </c>
    </row>
    <row r="245" ht="12.75">
      <c r="B245" s="2" t="s">
        <v>5</v>
      </c>
    </row>
    <row r="246" ht="12.75">
      <c r="B246" s="2" t="s">
        <v>5</v>
      </c>
    </row>
    <row r="247" ht="12.75">
      <c r="B247" s="2" t="s">
        <v>5</v>
      </c>
    </row>
    <row r="248" ht="12.75">
      <c r="B248" s="2" t="s">
        <v>5</v>
      </c>
    </row>
    <row r="249" ht="12.75">
      <c r="B249" s="2" t="s">
        <v>5</v>
      </c>
    </row>
    <row r="250" ht="12.75">
      <c r="B250" s="2" t="s">
        <v>5</v>
      </c>
    </row>
    <row r="251" ht="12.75">
      <c r="B251" s="2" t="s">
        <v>5</v>
      </c>
    </row>
    <row r="252" ht="12.75">
      <c r="B252" s="2" t="s">
        <v>5</v>
      </c>
    </row>
    <row r="253" ht="12.75">
      <c r="B253" s="2" t="s">
        <v>5</v>
      </c>
    </row>
    <row r="254" ht="12.75">
      <c r="B254" s="2" t="s">
        <v>5</v>
      </c>
    </row>
    <row r="255" ht="12.75">
      <c r="B255" s="2" t="s">
        <v>5</v>
      </c>
    </row>
    <row r="256" ht="12.75">
      <c r="B256" s="2" t="s">
        <v>5</v>
      </c>
    </row>
    <row r="257" ht="12.75">
      <c r="B257" s="2" t="s">
        <v>5</v>
      </c>
    </row>
    <row r="258" ht="12.75">
      <c r="B258" s="2" t="s">
        <v>5</v>
      </c>
    </row>
    <row r="259" ht="12.75">
      <c r="B259" s="2" t="s">
        <v>5</v>
      </c>
    </row>
    <row r="260" ht="12.75">
      <c r="B260" s="2" t="s">
        <v>5</v>
      </c>
    </row>
    <row r="261" ht="12.75">
      <c r="B261" s="2" t="s">
        <v>5</v>
      </c>
    </row>
    <row r="262" ht="12.75">
      <c r="B262" s="2" t="s">
        <v>5</v>
      </c>
    </row>
    <row r="263" ht="12.75">
      <c r="B263" s="2" t="s">
        <v>5</v>
      </c>
    </row>
    <row r="264" ht="12.75">
      <c r="B264" s="2" t="s">
        <v>5</v>
      </c>
    </row>
    <row r="265" ht="12.75">
      <c r="B265" s="2" t="s">
        <v>5</v>
      </c>
    </row>
    <row r="266" ht="12.75">
      <c r="B266" s="2" t="s">
        <v>5</v>
      </c>
    </row>
    <row r="267" ht="12.75">
      <c r="B267" s="2" t="s">
        <v>5</v>
      </c>
    </row>
    <row r="268" ht="12.75">
      <c r="B268" s="2" t="s">
        <v>5</v>
      </c>
    </row>
    <row r="269" ht="12.75">
      <c r="B269" s="2" t="s">
        <v>5</v>
      </c>
    </row>
    <row r="270" ht="12.75">
      <c r="B270" s="2" t="s">
        <v>5</v>
      </c>
    </row>
    <row r="271" ht="12.75">
      <c r="B271" s="2" t="s">
        <v>5</v>
      </c>
    </row>
    <row r="272" ht="12.75">
      <c r="B272" s="2" t="s">
        <v>5</v>
      </c>
    </row>
    <row r="273" ht="12.75">
      <c r="B273" s="2" t="s">
        <v>5</v>
      </c>
    </row>
    <row r="274" ht="12.75">
      <c r="B274" s="2" t="s">
        <v>5</v>
      </c>
    </row>
    <row r="275" ht="12.75">
      <c r="B275" s="2" t="s">
        <v>5</v>
      </c>
    </row>
    <row r="276" ht="12.75">
      <c r="B276" s="2" t="s">
        <v>5</v>
      </c>
    </row>
    <row r="277" ht="12.75">
      <c r="B277" s="2" t="s">
        <v>5</v>
      </c>
    </row>
    <row r="278" ht="12.75">
      <c r="B278" s="2" t="s">
        <v>5</v>
      </c>
    </row>
    <row r="279" ht="12.75">
      <c r="B279" s="2" t="s">
        <v>5</v>
      </c>
    </row>
    <row r="280" ht="12.75">
      <c r="B280" s="2" t="s">
        <v>5</v>
      </c>
    </row>
    <row r="281" ht="12.75">
      <c r="B281" s="2" t="s">
        <v>5</v>
      </c>
    </row>
    <row r="282" ht="12.75">
      <c r="B282" s="2" t="s">
        <v>5</v>
      </c>
    </row>
    <row r="283" ht="12.75">
      <c r="B283" s="2" t="s">
        <v>5</v>
      </c>
    </row>
    <row r="284" ht="12.75">
      <c r="B284" s="2" t="s">
        <v>5</v>
      </c>
    </row>
    <row r="285" ht="12.75">
      <c r="B285" s="2" t="s">
        <v>5</v>
      </c>
    </row>
    <row r="286" ht="12.75">
      <c r="B286" s="2" t="s">
        <v>5</v>
      </c>
    </row>
    <row r="287" ht="12.75">
      <c r="B287" s="2" t="s">
        <v>5</v>
      </c>
    </row>
    <row r="288" ht="12.75">
      <c r="B288" s="2" t="s">
        <v>5</v>
      </c>
    </row>
    <row r="289" ht="12.75">
      <c r="B289" s="2" t="s">
        <v>5</v>
      </c>
    </row>
    <row r="290" ht="12.75">
      <c r="B290" s="2" t="s">
        <v>5</v>
      </c>
    </row>
    <row r="291" ht="12.75">
      <c r="B291" s="2" t="s">
        <v>5</v>
      </c>
    </row>
    <row r="292" ht="12.75">
      <c r="B292" s="2" t="s">
        <v>5</v>
      </c>
    </row>
    <row r="293" ht="12.75">
      <c r="B293" s="2" t="s">
        <v>5</v>
      </c>
    </row>
    <row r="294" ht="12.75">
      <c r="B294" s="2" t="s">
        <v>5</v>
      </c>
    </row>
    <row r="295" ht="12.75">
      <c r="B295" s="2" t="s">
        <v>5</v>
      </c>
    </row>
    <row r="296" ht="12.75">
      <c r="B296" s="2" t="s">
        <v>5</v>
      </c>
    </row>
    <row r="297" ht="12.75">
      <c r="B297" s="2" t="s">
        <v>5</v>
      </c>
    </row>
    <row r="298" ht="12.75">
      <c r="B298" s="2" t="s">
        <v>5</v>
      </c>
    </row>
    <row r="299" ht="12.75">
      <c r="B299" s="2" t="s">
        <v>5</v>
      </c>
    </row>
    <row r="300" ht="12.75">
      <c r="B300" s="2" t="s">
        <v>5</v>
      </c>
    </row>
    <row r="301" ht="12.75">
      <c r="B301" s="2" t="s">
        <v>5</v>
      </c>
    </row>
    <row r="302" ht="12.75">
      <c r="B302" s="2" t="s">
        <v>5</v>
      </c>
    </row>
    <row r="303" ht="12.75">
      <c r="B303" s="2" t="s">
        <v>5</v>
      </c>
    </row>
    <row r="304" ht="12.75">
      <c r="B304" s="2" t="s">
        <v>5</v>
      </c>
    </row>
    <row r="305" ht="12.75">
      <c r="B305" s="2" t="s">
        <v>5</v>
      </c>
    </row>
    <row r="306" ht="12.75">
      <c r="B306" s="2" t="s">
        <v>5</v>
      </c>
    </row>
    <row r="307" ht="12.75">
      <c r="B307" s="2" t="s">
        <v>5</v>
      </c>
    </row>
    <row r="308" ht="12.75">
      <c r="B308" s="2" t="s">
        <v>5</v>
      </c>
    </row>
    <row r="309" ht="12.75">
      <c r="B309" s="2" t="s">
        <v>5</v>
      </c>
    </row>
    <row r="310" ht="12.75">
      <c r="B310" s="2" t="s">
        <v>5</v>
      </c>
    </row>
    <row r="311" ht="12.75">
      <c r="B311" s="2" t="s">
        <v>5</v>
      </c>
    </row>
    <row r="312" ht="12.75">
      <c r="B312" s="2" t="s">
        <v>5</v>
      </c>
    </row>
    <row r="313" ht="12.75">
      <c r="B313" s="2" t="s">
        <v>5</v>
      </c>
    </row>
    <row r="314" ht="12.75">
      <c r="B314" s="2" t="s">
        <v>5</v>
      </c>
    </row>
    <row r="315" ht="12.75">
      <c r="B315" s="2" t="s">
        <v>5</v>
      </c>
    </row>
    <row r="316" ht="12.75">
      <c r="B316" s="2" t="s">
        <v>5</v>
      </c>
    </row>
    <row r="317" ht="12.75">
      <c r="B317" s="2" t="s">
        <v>5</v>
      </c>
    </row>
    <row r="318" ht="12.75">
      <c r="B318" s="2" t="s">
        <v>5</v>
      </c>
    </row>
    <row r="319" ht="12.75">
      <c r="B319" s="2" t="s">
        <v>5</v>
      </c>
    </row>
    <row r="320" ht="12.75">
      <c r="B320" s="2" t="s">
        <v>5</v>
      </c>
    </row>
    <row r="321" ht="12.75">
      <c r="B321" s="2" t="s">
        <v>5</v>
      </c>
    </row>
    <row r="322" ht="12.75">
      <c r="B322" s="2" t="s">
        <v>5</v>
      </c>
    </row>
    <row r="323" ht="12.75">
      <c r="B323" s="2" t="s">
        <v>5</v>
      </c>
    </row>
    <row r="324" ht="12.75">
      <c r="B324" s="2" t="s">
        <v>5</v>
      </c>
    </row>
    <row r="325" ht="12.75">
      <c r="B325" s="2" t="s">
        <v>5</v>
      </c>
    </row>
    <row r="326" ht="12.75">
      <c r="B326" s="2" t="s">
        <v>5</v>
      </c>
    </row>
    <row r="327" ht="12.75">
      <c r="B327" s="2" t="s">
        <v>5</v>
      </c>
    </row>
    <row r="328" ht="12.75">
      <c r="B328" s="2" t="s">
        <v>5</v>
      </c>
    </row>
    <row r="329" ht="12.75">
      <c r="B329" s="2" t="s">
        <v>5</v>
      </c>
    </row>
    <row r="330" ht="12.75">
      <c r="B330" s="2" t="s">
        <v>5</v>
      </c>
    </row>
    <row r="331" ht="12.75">
      <c r="B331" s="2" t="s">
        <v>5</v>
      </c>
    </row>
    <row r="332" ht="12.75">
      <c r="B332" s="2" t="s">
        <v>5</v>
      </c>
    </row>
    <row r="333" ht="12.75">
      <c r="B333" s="2" t="s">
        <v>5</v>
      </c>
    </row>
    <row r="334" ht="12.75">
      <c r="B334" s="2" t="s">
        <v>5</v>
      </c>
    </row>
    <row r="335" ht="12.75">
      <c r="B335" s="2" t="s">
        <v>5</v>
      </c>
    </row>
    <row r="336" ht="12.75">
      <c r="B336" s="2" t="s">
        <v>5</v>
      </c>
    </row>
    <row r="337" ht="12.75">
      <c r="B337" s="2" t="s">
        <v>5</v>
      </c>
    </row>
    <row r="338" ht="12.75">
      <c r="B338" s="2" t="s">
        <v>5</v>
      </c>
    </row>
    <row r="339" ht="12.75">
      <c r="B339" s="2" t="s">
        <v>5</v>
      </c>
    </row>
    <row r="340" ht="12.75">
      <c r="B340" s="2" t="s">
        <v>5</v>
      </c>
    </row>
    <row r="341" ht="12.75">
      <c r="B341" s="2" t="s">
        <v>5</v>
      </c>
    </row>
    <row r="342" ht="12.75">
      <c r="B342" s="2" t="s">
        <v>5</v>
      </c>
    </row>
    <row r="343" ht="12.75">
      <c r="B343" s="2" t="s">
        <v>5</v>
      </c>
    </row>
    <row r="344" ht="12.75">
      <c r="B344" s="2" t="s">
        <v>5</v>
      </c>
    </row>
    <row r="345" ht="12.75">
      <c r="B345" s="2" t="s">
        <v>5</v>
      </c>
    </row>
    <row r="346" ht="12.75">
      <c r="B346" s="2" t="s">
        <v>5</v>
      </c>
    </row>
    <row r="347" ht="12.75">
      <c r="B347" s="2" t="s">
        <v>5</v>
      </c>
    </row>
    <row r="348" ht="12.75">
      <c r="B348" s="2" t="s">
        <v>5</v>
      </c>
    </row>
    <row r="349" ht="12.75">
      <c r="B349" s="2" t="s">
        <v>5</v>
      </c>
    </row>
    <row r="350" ht="12.75">
      <c r="B350" s="2" t="s">
        <v>5</v>
      </c>
    </row>
    <row r="351" ht="12.75">
      <c r="B351" s="2" t="s">
        <v>5</v>
      </c>
    </row>
    <row r="352" ht="12.75">
      <c r="B352" s="2" t="s">
        <v>5</v>
      </c>
    </row>
    <row r="353" ht="12.75">
      <c r="B353" s="2" t="s">
        <v>5</v>
      </c>
    </row>
    <row r="354" ht="12.75">
      <c r="B354" s="2" t="s">
        <v>5</v>
      </c>
    </row>
    <row r="355" ht="12.75">
      <c r="B355" s="2" t="s">
        <v>5</v>
      </c>
    </row>
    <row r="356" ht="12.75">
      <c r="B356" s="2" t="s">
        <v>5</v>
      </c>
    </row>
    <row r="357" ht="12.75">
      <c r="B357" s="2" t="s">
        <v>5</v>
      </c>
    </row>
    <row r="358" ht="12.75">
      <c r="B358" s="2" t="s">
        <v>5</v>
      </c>
    </row>
    <row r="359" ht="12.75">
      <c r="B359" s="2" t="s">
        <v>5</v>
      </c>
    </row>
    <row r="360" ht="12.75">
      <c r="B360" s="2" t="s">
        <v>5</v>
      </c>
    </row>
    <row r="361" ht="12.75">
      <c r="B361" s="2" t="s">
        <v>5</v>
      </c>
    </row>
    <row r="362" ht="12.75">
      <c r="B362" s="2" t="s">
        <v>5</v>
      </c>
    </row>
    <row r="363" ht="12.75">
      <c r="B363" s="2" t="s">
        <v>5</v>
      </c>
    </row>
    <row r="364" ht="12.75">
      <c r="B364" s="2" t="s">
        <v>5</v>
      </c>
    </row>
    <row r="365" ht="12.75">
      <c r="B365" s="2" t="s">
        <v>5</v>
      </c>
    </row>
    <row r="366" ht="12.75">
      <c r="B366" s="2" t="s">
        <v>5</v>
      </c>
    </row>
    <row r="367" ht="12.75">
      <c r="B367" s="2" t="s">
        <v>5</v>
      </c>
    </row>
    <row r="368" ht="12.75">
      <c r="B368" s="2" t="s">
        <v>5</v>
      </c>
    </row>
    <row r="369" ht="12.75">
      <c r="B369" s="2" t="s">
        <v>5</v>
      </c>
    </row>
    <row r="370" ht="12.75">
      <c r="B370" s="2" t="s">
        <v>5</v>
      </c>
    </row>
    <row r="371" ht="12.75">
      <c r="B371" s="2" t="s">
        <v>5</v>
      </c>
    </row>
    <row r="372" ht="12.75">
      <c r="B372" s="2" t="s">
        <v>5</v>
      </c>
    </row>
    <row r="373" ht="12.75">
      <c r="B373" s="2" t="s">
        <v>5</v>
      </c>
    </row>
    <row r="374" ht="12.75">
      <c r="B374" s="2" t="s">
        <v>5</v>
      </c>
    </row>
    <row r="375" ht="12.75">
      <c r="B375" s="2" t="s">
        <v>5</v>
      </c>
    </row>
    <row r="376" ht="12.75">
      <c r="B376" s="2" t="s">
        <v>5</v>
      </c>
    </row>
    <row r="377" ht="12.75">
      <c r="B377" s="2" t="s">
        <v>5</v>
      </c>
    </row>
    <row r="378" ht="12.75">
      <c r="B378" s="2" t="s">
        <v>5</v>
      </c>
    </row>
    <row r="379" ht="12.75">
      <c r="B379" s="2" t="s">
        <v>5</v>
      </c>
    </row>
    <row r="380" ht="12.75">
      <c r="B380" s="2" t="s">
        <v>5</v>
      </c>
    </row>
    <row r="381" ht="12.75">
      <c r="B381" s="2" t="s">
        <v>5</v>
      </c>
    </row>
    <row r="382" ht="12.75">
      <c r="B382" s="2" t="s">
        <v>5</v>
      </c>
    </row>
    <row r="383" ht="12.75">
      <c r="B383" s="2" t="s">
        <v>5</v>
      </c>
    </row>
    <row r="384" ht="12.75">
      <c r="B384" s="2" t="s">
        <v>5</v>
      </c>
    </row>
    <row r="385" ht="12.75">
      <c r="B385" s="2" t="s">
        <v>5</v>
      </c>
    </row>
    <row r="386" ht="12.75">
      <c r="B386" s="2" t="s">
        <v>5</v>
      </c>
    </row>
    <row r="387" ht="12.75">
      <c r="B387" s="2" t="s">
        <v>5</v>
      </c>
    </row>
    <row r="388" ht="12.75">
      <c r="B388" s="2" t="s">
        <v>5</v>
      </c>
    </row>
    <row r="389" ht="12.75">
      <c r="B389" s="2" t="s">
        <v>5</v>
      </c>
    </row>
    <row r="390" ht="12.75">
      <c r="B390" s="2" t="s">
        <v>5</v>
      </c>
    </row>
    <row r="391" ht="12.75">
      <c r="B391" s="2" t="s">
        <v>5</v>
      </c>
    </row>
    <row r="392" ht="12.75">
      <c r="B392" s="2" t="s">
        <v>5</v>
      </c>
    </row>
    <row r="393" ht="12.75">
      <c r="B393" s="2" t="s">
        <v>5</v>
      </c>
    </row>
    <row r="394" ht="12.75">
      <c r="B394" s="2" t="s">
        <v>5</v>
      </c>
    </row>
    <row r="395" ht="12.75">
      <c r="B395" s="2" t="s">
        <v>5</v>
      </c>
    </row>
    <row r="396" ht="12.75">
      <c r="B396" s="2" t="s">
        <v>5</v>
      </c>
    </row>
    <row r="397" ht="12.75">
      <c r="B397" s="2" t="s">
        <v>5</v>
      </c>
    </row>
    <row r="398" ht="12.75">
      <c r="B398" s="2" t="s">
        <v>5</v>
      </c>
    </row>
    <row r="399" ht="12.75">
      <c r="B399" s="2" t="s">
        <v>5</v>
      </c>
    </row>
    <row r="400" ht="12.75">
      <c r="B400" s="2" t="s">
        <v>5</v>
      </c>
    </row>
    <row r="401" ht="12.75">
      <c r="B401" s="2" t="s">
        <v>5</v>
      </c>
    </row>
    <row r="402" ht="12.75">
      <c r="B402" s="2" t="s">
        <v>5</v>
      </c>
    </row>
    <row r="403" ht="12.75">
      <c r="B403" s="2" t="s">
        <v>5</v>
      </c>
    </row>
    <row r="404" ht="12.75">
      <c r="B404" s="2" t="s">
        <v>5</v>
      </c>
    </row>
    <row r="405" ht="12.75">
      <c r="B405" s="2" t="s">
        <v>5</v>
      </c>
    </row>
    <row r="406" ht="12.75">
      <c r="B406" s="2" t="s">
        <v>5</v>
      </c>
    </row>
    <row r="407" ht="12.75">
      <c r="B407" s="2" t="s">
        <v>5</v>
      </c>
    </row>
    <row r="408" ht="12.75">
      <c r="B408" s="2" t="s">
        <v>5</v>
      </c>
    </row>
    <row r="409" ht="12.75">
      <c r="B409" s="2" t="s">
        <v>5</v>
      </c>
    </row>
    <row r="410" ht="12.75">
      <c r="B410" s="2" t="s">
        <v>5</v>
      </c>
    </row>
    <row r="411" ht="12.75">
      <c r="B411" s="2" t="s">
        <v>5</v>
      </c>
    </row>
    <row r="412" ht="12.75">
      <c r="B412" s="2" t="s">
        <v>5</v>
      </c>
    </row>
    <row r="413" ht="12.75">
      <c r="B413" s="2" t="s">
        <v>5</v>
      </c>
    </row>
    <row r="414" ht="12.75">
      <c r="B414" s="2" t="s">
        <v>5</v>
      </c>
    </row>
    <row r="415" ht="12.75">
      <c r="B415" s="2" t="s">
        <v>5</v>
      </c>
    </row>
    <row r="416" ht="12.75">
      <c r="B416" s="2" t="s">
        <v>5</v>
      </c>
    </row>
    <row r="417" ht="12.75">
      <c r="B417" s="2" t="s">
        <v>5</v>
      </c>
    </row>
    <row r="418" ht="12.75">
      <c r="B418" s="2" t="s">
        <v>5</v>
      </c>
    </row>
    <row r="419" ht="12.75">
      <c r="B419" s="2" t="s">
        <v>5</v>
      </c>
    </row>
    <row r="420" ht="12.75">
      <c r="B420" s="2" t="s">
        <v>5</v>
      </c>
    </row>
    <row r="421" ht="12.75">
      <c r="B421" s="2" t="s">
        <v>5</v>
      </c>
    </row>
    <row r="422" ht="12.75">
      <c r="B422" s="2" t="s">
        <v>5</v>
      </c>
    </row>
    <row r="423" ht="12.75">
      <c r="B423" s="2" t="s">
        <v>5</v>
      </c>
    </row>
    <row r="424" ht="12.75">
      <c r="B424" s="2" t="s">
        <v>5</v>
      </c>
    </row>
    <row r="425" ht="12.75">
      <c r="B425" s="2" t="s">
        <v>5</v>
      </c>
    </row>
    <row r="426" ht="12.75">
      <c r="B426" s="2" t="s">
        <v>5</v>
      </c>
    </row>
    <row r="427" ht="12.75">
      <c r="B427" s="2" t="s">
        <v>5</v>
      </c>
    </row>
    <row r="428" ht="12.75">
      <c r="B428" s="2" t="s">
        <v>5</v>
      </c>
    </row>
    <row r="429" ht="12.75">
      <c r="B429" s="2" t="s">
        <v>5</v>
      </c>
    </row>
    <row r="430" ht="12.75">
      <c r="B430" s="2" t="s">
        <v>5</v>
      </c>
    </row>
    <row r="431" ht="12.75">
      <c r="B431" s="2" t="s">
        <v>5</v>
      </c>
    </row>
    <row r="432" ht="12.75">
      <c r="B432" s="2" t="s">
        <v>5</v>
      </c>
    </row>
    <row r="433" ht="12.75">
      <c r="B433" s="2" t="s">
        <v>5</v>
      </c>
    </row>
    <row r="434" ht="12.75">
      <c r="B434" s="2" t="s">
        <v>5</v>
      </c>
    </row>
    <row r="435" ht="12.75">
      <c r="B435" s="2" t="s">
        <v>5</v>
      </c>
    </row>
    <row r="436" ht="12.75">
      <c r="B436" s="2" t="s">
        <v>5</v>
      </c>
    </row>
    <row r="437" ht="12.75">
      <c r="B437" s="2" t="s">
        <v>5</v>
      </c>
    </row>
    <row r="438" ht="12.75">
      <c r="B438" s="2" t="s">
        <v>5</v>
      </c>
    </row>
    <row r="439" ht="12.75">
      <c r="B439" s="2" t="s">
        <v>5</v>
      </c>
    </row>
    <row r="440" ht="12.75">
      <c r="B440" s="2" t="s">
        <v>5</v>
      </c>
    </row>
    <row r="441" ht="12.75">
      <c r="B441" s="2" t="s">
        <v>5</v>
      </c>
    </row>
    <row r="442" ht="12.75">
      <c r="B442" s="2" t="s">
        <v>5</v>
      </c>
    </row>
    <row r="443" ht="12.75">
      <c r="B443" s="2" t="s">
        <v>5</v>
      </c>
    </row>
    <row r="444" ht="12.75">
      <c r="B444" s="2" t="s">
        <v>5</v>
      </c>
    </row>
    <row r="445" ht="12.75">
      <c r="B445" s="2" t="s">
        <v>5</v>
      </c>
    </row>
    <row r="446" ht="12.75">
      <c r="B446" s="2" t="s">
        <v>5</v>
      </c>
    </row>
    <row r="447" ht="12.75">
      <c r="B447" s="2" t="s">
        <v>5</v>
      </c>
    </row>
    <row r="448" ht="12.75">
      <c r="B448" s="2" t="s">
        <v>5</v>
      </c>
    </row>
    <row r="449" ht="12.75">
      <c r="B449" s="2" t="s">
        <v>5</v>
      </c>
    </row>
    <row r="450" ht="12.75">
      <c r="B450" s="2" t="s">
        <v>5</v>
      </c>
    </row>
    <row r="451" ht="12.75">
      <c r="B451" s="2" t="s">
        <v>5</v>
      </c>
    </row>
    <row r="452" ht="12.75">
      <c r="B452" s="2" t="s">
        <v>5</v>
      </c>
    </row>
    <row r="453" ht="12.75">
      <c r="B453" s="2" t="s">
        <v>5</v>
      </c>
    </row>
    <row r="454" ht="12.75">
      <c r="B454" s="2" t="s">
        <v>5</v>
      </c>
    </row>
    <row r="455" ht="12.75">
      <c r="B455" s="2" t="s">
        <v>5</v>
      </c>
    </row>
    <row r="456" ht="12.75">
      <c r="B456" s="2" t="s">
        <v>5</v>
      </c>
    </row>
    <row r="457" ht="12.75">
      <c r="B457" s="2" t="s">
        <v>5</v>
      </c>
    </row>
    <row r="458" ht="12.75">
      <c r="B458" s="2" t="s">
        <v>5</v>
      </c>
    </row>
    <row r="459" ht="12.75">
      <c r="B459" s="2" t="s">
        <v>5</v>
      </c>
    </row>
    <row r="460" ht="12.75">
      <c r="B460" s="2" t="s">
        <v>5</v>
      </c>
    </row>
    <row r="461" ht="12.75">
      <c r="B461" s="2" t="s">
        <v>5</v>
      </c>
    </row>
    <row r="462" ht="12.75">
      <c r="B462" s="2" t="s">
        <v>5</v>
      </c>
    </row>
    <row r="463" ht="12.75">
      <c r="B463" s="2" t="s">
        <v>5</v>
      </c>
    </row>
    <row r="464" ht="12.75">
      <c r="B464" s="2" t="s">
        <v>5</v>
      </c>
    </row>
    <row r="465" ht="12.75">
      <c r="B465" s="2" t="s">
        <v>5</v>
      </c>
    </row>
    <row r="466" ht="12.75">
      <c r="B466" s="2" t="s">
        <v>5</v>
      </c>
    </row>
    <row r="467" ht="12.75">
      <c r="B467" s="2" t="s">
        <v>5</v>
      </c>
    </row>
    <row r="468" ht="12.75">
      <c r="B468" s="2" t="s">
        <v>5</v>
      </c>
    </row>
    <row r="469" ht="12.75">
      <c r="B469" s="2" t="s">
        <v>5</v>
      </c>
    </row>
    <row r="470" ht="12.75">
      <c r="B470" s="2" t="s">
        <v>5</v>
      </c>
    </row>
    <row r="471" ht="12.75">
      <c r="B471" s="2" t="s">
        <v>5</v>
      </c>
    </row>
    <row r="472" ht="12.75">
      <c r="B472" s="2" t="s">
        <v>5</v>
      </c>
    </row>
    <row r="473" ht="12.75">
      <c r="B473" s="2" t="s">
        <v>5</v>
      </c>
    </row>
    <row r="474" ht="12.75">
      <c r="B474" s="2" t="s">
        <v>5</v>
      </c>
    </row>
    <row r="475" ht="12.75">
      <c r="B475" s="2" t="s">
        <v>5</v>
      </c>
    </row>
    <row r="476" ht="12.75">
      <c r="B476" s="2" t="s">
        <v>5</v>
      </c>
    </row>
    <row r="477" ht="12.75">
      <c r="B477" s="2" t="s">
        <v>5</v>
      </c>
    </row>
    <row r="478" ht="12.75">
      <c r="B478" s="2" t="s">
        <v>5</v>
      </c>
    </row>
    <row r="479" ht="12.75">
      <c r="B479" s="2" t="s">
        <v>5</v>
      </c>
    </row>
    <row r="480" ht="12.75">
      <c r="B480" s="2" t="s">
        <v>5</v>
      </c>
    </row>
    <row r="481" ht="12.75">
      <c r="B481" s="2" t="s">
        <v>5</v>
      </c>
    </row>
    <row r="482" ht="12.75">
      <c r="B482" s="2" t="s">
        <v>5</v>
      </c>
    </row>
    <row r="483" ht="12.75">
      <c r="B483" s="2" t="s">
        <v>5</v>
      </c>
    </row>
    <row r="484" ht="12.75">
      <c r="B484" s="2" t="s">
        <v>5</v>
      </c>
    </row>
    <row r="485" ht="12.75">
      <c r="B485" s="2" t="s">
        <v>5</v>
      </c>
    </row>
    <row r="486" ht="12.75">
      <c r="B486" s="2" t="s">
        <v>5</v>
      </c>
    </row>
    <row r="487" ht="12.75">
      <c r="B487" s="2" t="s">
        <v>5</v>
      </c>
    </row>
    <row r="488" ht="12.75">
      <c r="B488" s="2" t="s">
        <v>5</v>
      </c>
    </row>
    <row r="489" ht="12.75">
      <c r="B489" s="2" t="s">
        <v>5</v>
      </c>
    </row>
    <row r="490" ht="12.75">
      <c r="B490" s="2" t="s">
        <v>5</v>
      </c>
    </row>
    <row r="491" ht="12.75">
      <c r="B491" s="2" t="s">
        <v>5</v>
      </c>
    </row>
    <row r="492" ht="12.75">
      <c r="B492" s="2" t="s">
        <v>5</v>
      </c>
    </row>
    <row r="493" ht="12.75">
      <c r="B493" s="2" t="s">
        <v>5</v>
      </c>
    </row>
    <row r="494" ht="12.75">
      <c r="B494" s="2" t="s">
        <v>5</v>
      </c>
    </row>
    <row r="495" ht="12.75">
      <c r="B495" s="2" t="s">
        <v>5</v>
      </c>
    </row>
    <row r="496" ht="12.75">
      <c r="B496" s="2" t="s">
        <v>5</v>
      </c>
    </row>
    <row r="497" ht="12.75">
      <c r="B497" s="2" t="s">
        <v>5</v>
      </c>
    </row>
    <row r="498" ht="12.75">
      <c r="B498" s="2" t="s">
        <v>5</v>
      </c>
    </row>
    <row r="499" ht="12.75">
      <c r="B499" s="2" t="s">
        <v>5</v>
      </c>
    </row>
    <row r="500" ht="12.75">
      <c r="B500" s="2" t="s">
        <v>5</v>
      </c>
    </row>
    <row r="501" ht="12.75">
      <c r="B501" s="2" t="s">
        <v>5</v>
      </c>
    </row>
    <row r="502" ht="12.75">
      <c r="B502" s="2" t="s">
        <v>5</v>
      </c>
    </row>
    <row r="503" ht="12.75">
      <c r="B503" s="2" t="s">
        <v>5</v>
      </c>
    </row>
    <row r="504" ht="12.75">
      <c r="B504" s="2" t="s">
        <v>5</v>
      </c>
    </row>
    <row r="505" ht="12.75">
      <c r="B505" s="2" t="s">
        <v>5</v>
      </c>
    </row>
    <row r="506" ht="12.75">
      <c r="B506" s="2" t="s">
        <v>5</v>
      </c>
    </row>
    <row r="507" ht="12.75">
      <c r="B507" s="2" t="s">
        <v>5</v>
      </c>
    </row>
    <row r="508" ht="12.75">
      <c r="B508" s="2" t="s">
        <v>5</v>
      </c>
    </row>
    <row r="509" ht="12.75">
      <c r="B509" s="2" t="s">
        <v>5</v>
      </c>
    </row>
    <row r="510" ht="12.75">
      <c r="B510" s="2" t="s">
        <v>5</v>
      </c>
    </row>
    <row r="511" ht="12.75">
      <c r="B511" s="2" t="s">
        <v>5</v>
      </c>
    </row>
    <row r="512" ht="12.75">
      <c r="B512" s="2" t="s">
        <v>5</v>
      </c>
    </row>
    <row r="513" ht="12.75">
      <c r="B513" s="2" t="s">
        <v>5</v>
      </c>
    </row>
    <row r="514" ht="12.75">
      <c r="B514" s="2" t="s">
        <v>5</v>
      </c>
    </row>
    <row r="515" ht="12.75">
      <c r="B515" s="2" t="s">
        <v>5</v>
      </c>
    </row>
    <row r="516" ht="12.75">
      <c r="B516" s="2" t="s">
        <v>5</v>
      </c>
    </row>
    <row r="517" ht="12.75">
      <c r="B517" s="2" t="s">
        <v>5</v>
      </c>
    </row>
    <row r="518" ht="12.75">
      <c r="B518" s="2" t="s">
        <v>5</v>
      </c>
    </row>
    <row r="519" ht="12.75">
      <c r="B519" s="2" t="s">
        <v>5</v>
      </c>
    </row>
    <row r="520" ht="12.75">
      <c r="B520" s="2" t="s">
        <v>5</v>
      </c>
    </row>
    <row r="521" ht="12.75">
      <c r="B521" s="2" t="s">
        <v>5</v>
      </c>
    </row>
    <row r="522" ht="12.75">
      <c r="B522" s="2" t="s">
        <v>5</v>
      </c>
    </row>
    <row r="523" ht="12.75">
      <c r="B523" s="2" t="s">
        <v>5</v>
      </c>
    </row>
    <row r="524" ht="12.75">
      <c r="B524" s="2" t="s">
        <v>5</v>
      </c>
    </row>
    <row r="525" ht="12.75">
      <c r="B525" s="2" t="s">
        <v>5</v>
      </c>
    </row>
    <row r="526" ht="12.75">
      <c r="B526" s="2" t="s">
        <v>5</v>
      </c>
    </row>
    <row r="527" ht="12.75">
      <c r="B527" s="2" t="s">
        <v>5</v>
      </c>
    </row>
    <row r="528" ht="12.75">
      <c r="B528" s="2" t="s">
        <v>5</v>
      </c>
    </row>
    <row r="529" ht="12.75">
      <c r="B529" s="2" t="s">
        <v>5</v>
      </c>
    </row>
    <row r="530" ht="12.75">
      <c r="B530" s="2" t="s">
        <v>5</v>
      </c>
    </row>
    <row r="531" ht="12.75">
      <c r="B531" s="2" t="s">
        <v>5</v>
      </c>
    </row>
    <row r="532" ht="12.75">
      <c r="B532" s="2" t="s">
        <v>5</v>
      </c>
    </row>
    <row r="533" ht="12.75">
      <c r="B533" s="2" t="s">
        <v>5</v>
      </c>
    </row>
    <row r="534" ht="12.75">
      <c r="B534" s="2" t="s">
        <v>5</v>
      </c>
    </row>
    <row r="535" ht="12.75">
      <c r="B535" s="2" t="s">
        <v>5</v>
      </c>
    </row>
    <row r="536" ht="12.75">
      <c r="B536" s="2" t="s">
        <v>5</v>
      </c>
    </row>
    <row r="537" ht="12.75">
      <c r="B537" s="2" t="s">
        <v>5</v>
      </c>
    </row>
    <row r="538" ht="12.75">
      <c r="B538" s="2" t="s">
        <v>5</v>
      </c>
    </row>
    <row r="539" ht="12.75">
      <c r="B539" s="2" t="s">
        <v>5</v>
      </c>
    </row>
    <row r="540" ht="12.75">
      <c r="B540" s="2" t="s">
        <v>5</v>
      </c>
    </row>
    <row r="541" ht="12.75">
      <c r="B541" s="2" t="s">
        <v>5</v>
      </c>
    </row>
    <row r="542" ht="12.75">
      <c r="B542" s="2" t="s">
        <v>5</v>
      </c>
    </row>
    <row r="543" ht="12.75">
      <c r="B543" s="2" t="s">
        <v>5</v>
      </c>
    </row>
    <row r="544" ht="12.75">
      <c r="B544" s="2" t="s">
        <v>5</v>
      </c>
    </row>
    <row r="545" ht="12.75">
      <c r="B545" s="2" t="s">
        <v>5</v>
      </c>
    </row>
    <row r="546" ht="12.75">
      <c r="B546" s="2" t="s">
        <v>5</v>
      </c>
    </row>
    <row r="547" ht="12.75">
      <c r="B547" s="2" t="s">
        <v>5</v>
      </c>
    </row>
    <row r="548" ht="12.75">
      <c r="B548" s="2" t="s">
        <v>5</v>
      </c>
    </row>
    <row r="549" ht="12.75">
      <c r="B549" s="2" t="s">
        <v>5</v>
      </c>
    </row>
    <row r="550" ht="12.75">
      <c r="B550" s="2" t="s">
        <v>5</v>
      </c>
    </row>
    <row r="551" ht="12.75">
      <c r="B551" s="2" t="s">
        <v>5</v>
      </c>
    </row>
    <row r="552" ht="12.75">
      <c r="B552" s="2" t="s">
        <v>5</v>
      </c>
    </row>
    <row r="553" ht="12.75">
      <c r="B553" s="2" t="s">
        <v>5</v>
      </c>
    </row>
    <row r="554" ht="12.75">
      <c r="B554" s="2" t="s">
        <v>5</v>
      </c>
    </row>
    <row r="555" ht="12.75">
      <c r="B555" s="2" t="s">
        <v>5</v>
      </c>
    </row>
    <row r="556" ht="12.75">
      <c r="B556" s="2" t="s">
        <v>5</v>
      </c>
    </row>
    <row r="557" ht="12.75">
      <c r="B557" s="2" t="s">
        <v>5</v>
      </c>
    </row>
    <row r="558" ht="12.75">
      <c r="B558" s="2" t="s">
        <v>5</v>
      </c>
    </row>
    <row r="559" ht="12.75">
      <c r="B559" s="2" t="s">
        <v>5</v>
      </c>
    </row>
    <row r="560" ht="12.75">
      <c r="B560" s="2" t="s">
        <v>5</v>
      </c>
    </row>
    <row r="561" ht="12.75">
      <c r="B561" s="2" t="s">
        <v>5</v>
      </c>
    </row>
    <row r="562" ht="12.75">
      <c r="B562" s="2" t="s">
        <v>5</v>
      </c>
    </row>
    <row r="563" ht="12.75">
      <c r="B563" s="2" t="s">
        <v>5</v>
      </c>
    </row>
    <row r="564" ht="12.75">
      <c r="B564" s="2" t="s">
        <v>5</v>
      </c>
    </row>
    <row r="565" ht="12.75">
      <c r="B565" s="2" t="s">
        <v>5</v>
      </c>
    </row>
    <row r="566" ht="12.75">
      <c r="B566" s="2" t="s">
        <v>5</v>
      </c>
    </row>
    <row r="567" ht="12.75">
      <c r="B567" s="2" t="s">
        <v>5</v>
      </c>
    </row>
    <row r="568" ht="12.75">
      <c r="B568" s="2" t="s">
        <v>5</v>
      </c>
    </row>
    <row r="569" ht="12.75">
      <c r="B569" s="2" t="s">
        <v>5</v>
      </c>
    </row>
    <row r="570" ht="12.75">
      <c r="B570" s="2" t="s">
        <v>5</v>
      </c>
    </row>
    <row r="571" ht="12.75">
      <c r="B571" s="2" t="s">
        <v>5</v>
      </c>
    </row>
    <row r="572" ht="12.75">
      <c r="B572" s="2" t="s">
        <v>5</v>
      </c>
    </row>
    <row r="573" ht="12.75">
      <c r="B573" s="2" t="s">
        <v>5</v>
      </c>
    </row>
    <row r="574" ht="12.75">
      <c r="B574" s="2" t="s">
        <v>5</v>
      </c>
    </row>
    <row r="575" ht="12.75">
      <c r="B575" s="2" t="s">
        <v>5</v>
      </c>
    </row>
    <row r="576" ht="12.75">
      <c r="B576" s="2" t="s">
        <v>5</v>
      </c>
    </row>
    <row r="577" ht="12.75">
      <c r="B577" s="2" t="s">
        <v>5</v>
      </c>
    </row>
    <row r="578" ht="12.75">
      <c r="B578" s="2" t="s">
        <v>5</v>
      </c>
    </row>
    <row r="579" ht="12.75">
      <c r="B579" s="2" t="s">
        <v>5</v>
      </c>
    </row>
    <row r="580" ht="12.75">
      <c r="B580" s="2" t="s">
        <v>5</v>
      </c>
    </row>
    <row r="581" ht="12.75">
      <c r="B581" s="2" t="s">
        <v>5</v>
      </c>
    </row>
    <row r="582" ht="12.75">
      <c r="B582" s="2" t="s">
        <v>5</v>
      </c>
    </row>
    <row r="583" ht="12.75">
      <c r="B583" s="2" t="s">
        <v>5</v>
      </c>
    </row>
    <row r="584" ht="12.75">
      <c r="B584" s="2" t="s">
        <v>5</v>
      </c>
    </row>
    <row r="585" ht="12.75">
      <c r="B585" s="2" t="s">
        <v>5</v>
      </c>
    </row>
    <row r="586" ht="12.75">
      <c r="B586" s="2" t="s">
        <v>5</v>
      </c>
    </row>
    <row r="587" ht="12.75">
      <c r="B587" s="2" t="s">
        <v>5</v>
      </c>
    </row>
    <row r="588" ht="12.75">
      <c r="B588" s="2" t="s">
        <v>5</v>
      </c>
    </row>
    <row r="589" ht="12.75">
      <c r="B589" s="2" t="s">
        <v>5</v>
      </c>
    </row>
    <row r="590" ht="12.75">
      <c r="B590" s="2" t="s">
        <v>5</v>
      </c>
    </row>
    <row r="591" ht="12.75">
      <c r="B591" s="2" t="s">
        <v>5</v>
      </c>
    </row>
    <row r="592" ht="12.75">
      <c r="B592" s="2" t="s">
        <v>5</v>
      </c>
    </row>
    <row r="593" ht="12.75">
      <c r="B593" s="2" t="s">
        <v>5</v>
      </c>
    </row>
    <row r="594" ht="12.75">
      <c r="B594" s="2" t="s">
        <v>5</v>
      </c>
    </row>
    <row r="595" ht="12.75">
      <c r="B595" s="2" t="s">
        <v>5</v>
      </c>
    </row>
    <row r="596" ht="12.75">
      <c r="B596" s="2" t="s">
        <v>5</v>
      </c>
    </row>
    <row r="597" ht="12.75">
      <c r="B597" s="2" t="s">
        <v>5</v>
      </c>
    </row>
    <row r="598" ht="12.75">
      <c r="B598" s="2" t="s">
        <v>5</v>
      </c>
    </row>
    <row r="599" ht="12.75">
      <c r="B599" s="2" t="s">
        <v>5</v>
      </c>
    </row>
    <row r="600" ht="12.75">
      <c r="B600" s="2" t="s">
        <v>5</v>
      </c>
    </row>
    <row r="601" ht="12.75">
      <c r="B601" s="2" t="s">
        <v>5</v>
      </c>
    </row>
    <row r="602" ht="12.75">
      <c r="B602" s="2" t="s">
        <v>5</v>
      </c>
    </row>
    <row r="603" ht="12.75">
      <c r="B603" s="2" t="s">
        <v>5</v>
      </c>
    </row>
    <row r="604" ht="12.75">
      <c r="B604" s="2" t="s">
        <v>5</v>
      </c>
    </row>
    <row r="605" ht="12.75">
      <c r="B605" s="2" t="s">
        <v>5</v>
      </c>
    </row>
    <row r="606" ht="12.75">
      <c r="B606" s="2" t="s">
        <v>5</v>
      </c>
    </row>
    <row r="607" ht="12.75">
      <c r="B607" s="2" t="s">
        <v>5</v>
      </c>
    </row>
    <row r="608" ht="12.75">
      <c r="B608" s="2" t="s">
        <v>5</v>
      </c>
    </row>
    <row r="609" ht="12.75">
      <c r="B609" s="2" t="s">
        <v>5</v>
      </c>
    </row>
    <row r="610" ht="12.75">
      <c r="B610" s="2" t="s">
        <v>5</v>
      </c>
    </row>
    <row r="611" ht="12.75">
      <c r="B611" s="2" t="s">
        <v>5</v>
      </c>
    </row>
    <row r="612" ht="12.75">
      <c r="B612" s="2" t="s">
        <v>5</v>
      </c>
    </row>
    <row r="613" ht="12.75">
      <c r="B613" s="2" t="s">
        <v>5</v>
      </c>
    </row>
    <row r="614" ht="12.75">
      <c r="B614" s="2" t="s">
        <v>5</v>
      </c>
    </row>
    <row r="615" ht="12.75">
      <c r="B615" s="2" t="s">
        <v>5</v>
      </c>
    </row>
    <row r="616" ht="12.75">
      <c r="B616" s="2" t="s">
        <v>5</v>
      </c>
    </row>
    <row r="617" ht="12.75">
      <c r="B617" s="2" t="s">
        <v>5</v>
      </c>
    </row>
    <row r="618" ht="12.75">
      <c r="B618" s="2" t="s">
        <v>5</v>
      </c>
    </row>
    <row r="619" ht="12.75">
      <c r="B619" s="2" t="s">
        <v>5</v>
      </c>
    </row>
    <row r="620" ht="12.75">
      <c r="B620" s="2" t="s">
        <v>5</v>
      </c>
    </row>
    <row r="621" ht="12.75">
      <c r="B621" s="2" t="s">
        <v>5</v>
      </c>
    </row>
    <row r="622" ht="12.75">
      <c r="B622" s="2" t="s">
        <v>5</v>
      </c>
    </row>
    <row r="623" ht="12.75">
      <c r="B623" s="2" t="s">
        <v>5</v>
      </c>
    </row>
    <row r="624" ht="12.75">
      <c r="B624" s="2" t="s">
        <v>5</v>
      </c>
    </row>
    <row r="625" ht="12.75">
      <c r="B625" s="2" t="s">
        <v>5</v>
      </c>
    </row>
    <row r="626" ht="12.75">
      <c r="B626" s="2" t="s">
        <v>5</v>
      </c>
    </row>
    <row r="627" ht="12.75">
      <c r="B627" s="2" t="s">
        <v>5</v>
      </c>
    </row>
    <row r="628" ht="12.75">
      <c r="B628" s="2" t="s">
        <v>5</v>
      </c>
    </row>
    <row r="629" ht="12.75">
      <c r="B629" s="2" t="s">
        <v>5</v>
      </c>
    </row>
    <row r="630" ht="12.75">
      <c r="B630" s="2" t="s">
        <v>5</v>
      </c>
    </row>
    <row r="631" ht="12.75">
      <c r="B631" s="2" t="s">
        <v>5</v>
      </c>
    </row>
    <row r="632" ht="12.75">
      <c r="B632" s="2" t="s">
        <v>5</v>
      </c>
    </row>
    <row r="633" ht="12.75">
      <c r="B633" s="2" t="s">
        <v>5</v>
      </c>
    </row>
    <row r="634" ht="12.75">
      <c r="B634" s="2" t="s">
        <v>5</v>
      </c>
    </row>
    <row r="635" ht="12.75">
      <c r="B635" s="2" t="s">
        <v>5</v>
      </c>
    </row>
    <row r="636" ht="12.75">
      <c r="B636" s="2" t="s">
        <v>5</v>
      </c>
    </row>
    <row r="637" ht="12.75">
      <c r="B637" s="2" t="s">
        <v>5</v>
      </c>
    </row>
    <row r="638" ht="12.75">
      <c r="B638" s="2" t="s">
        <v>5</v>
      </c>
    </row>
    <row r="639" ht="12.75">
      <c r="B639" s="2" t="s">
        <v>5</v>
      </c>
    </row>
    <row r="640" ht="12.75">
      <c r="B640" s="2" t="s">
        <v>5</v>
      </c>
    </row>
    <row r="641" ht="12.75">
      <c r="B641" s="2" t="s">
        <v>5</v>
      </c>
    </row>
    <row r="642" ht="12.75">
      <c r="B642" s="2" t="s">
        <v>5</v>
      </c>
    </row>
    <row r="643" ht="12.75">
      <c r="B643" s="2" t="s">
        <v>5</v>
      </c>
    </row>
    <row r="644" ht="12.75">
      <c r="B644" s="2" t="s">
        <v>5</v>
      </c>
    </row>
    <row r="645" ht="12.75">
      <c r="B645" s="2" t="s">
        <v>5</v>
      </c>
    </row>
    <row r="646" ht="12.75">
      <c r="B646" s="2" t="s">
        <v>5</v>
      </c>
    </row>
    <row r="647" ht="12.75">
      <c r="B647" s="2" t="s">
        <v>5</v>
      </c>
    </row>
    <row r="648" ht="12.75">
      <c r="B648" s="2" t="s">
        <v>5</v>
      </c>
    </row>
    <row r="649" ht="12.75">
      <c r="B649" s="2" t="s">
        <v>5</v>
      </c>
    </row>
    <row r="650" ht="12.75">
      <c r="B650" s="2" t="s">
        <v>5</v>
      </c>
    </row>
    <row r="651" ht="12.75">
      <c r="B651" s="2" t="s">
        <v>5</v>
      </c>
    </row>
    <row r="652" ht="12.75">
      <c r="B652" s="2" t="s">
        <v>5</v>
      </c>
    </row>
    <row r="653" ht="12.75">
      <c r="B653" s="2" t="s">
        <v>5</v>
      </c>
    </row>
    <row r="654" ht="12.75">
      <c r="B654" s="2" t="s">
        <v>5</v>
      </c>
    </row>
    <row r="655" ht="12.75">
      <c r="B655" s="2" t="s">
        <v>5</v>
      </c>
    </row>
    <row r="656" ht="12.75">
      <c r="B656" s="2" t="s">
        <v>5</v>
      </c>
    </row>
    <row r="657" ht="12.75">
      <c r="B657" s="2" t="s">
        <v>5</v>
      </c>
    </row>
    <row r="658" ht="12.75">
      <c r="B658" s="2" t="s">
        <v>5</v>
      </c>
    </row>
    <row r="659" ht="12.75">
      <c r="B659" s="2" t="s">
        <v>5</v>
      </c>
    </row>
    <row r="660" ht="12.75">
      <c r="B660" s="2" t="s">
        <v>5</v>
      </c>
    </row>
    <row r="661" ht="12.75">
      <c r="B661" s="2" t="s">
        <v>5</v>
      </c>
    </row>
    <row r="662" ht="12.75">
      <c r="B662" s="2" t="s">
        <v>5</v>
      </c>
    </row>
    <row r="663" ht="12.75">
      <c r="B663" s="2" t="s">
        <v>5</v>
      </c>
    </row>
    <row r="664" ht="12.75">
      <c r="B664" s="2" t="s">
        <v>5</v>
      </c>
    </row>
    <row r="665" ht="12.75">
      <c r="B665" s="2" t="s">
        <v>5</v>
      </c>
    </row>
    <row r="666" ht="12.75">
      <c r="B666" s="2" t="s">
        <v>5</v>
      </c>
    </row>
    <row r="667" ht="12.75">
      <c r="B667" s="2" t="s">
        <v>5</v>
      </c>
    </row>
    <row r="668" ht="12.75">
      <c r="B668" s="2" t="s">
        <v>5</v>
      </c>
    </row>
    <row r="669" ht="12.75">
      <c r="B669" s="2" t="s">
        <v>5</v>
      </c>
    </row>
    <row r="670" ht="12.75">
      <c r="B670" s="2" t="s">
        <v>5</v>
      </c>
    </row>
    <row r="671" ht="12.75">
      <c r="B671" s="2" t="s">
        <v>5</v>
      </c>
    </row>
    <row r="672" ht="12.75">
      <c r="B672" s="2" t="s">
        <v>5</v>
      </c>
    </row>
    <row r="673" ht="12.75">
      <c r="B673" s="2" t="s">
        <v>5</v>
      </c>
    </row>
    <row r="674" ht="12.75">
      <c r="B674" s="2" t="s">
        <v>5</v>
      </c>
    </row>
    <row r="675" ht="12.75">
      <c r="B675" s="2" t="s">
        <v>5</v>
      </c>
    </row>
    <row r="676" ht="12.75">
      <c r="B676" s="2" t="s">
        <v>5</v>
      </c>
    </row>
    <row r="677" ht="12.75">
      <c r="B677" s="2" t="s">
        <v>5</v>
      </c>
    </row>
    <row r="678" ht="12.75">
      <c r="B678" s="2" t="s">
        <v>5</v>
      </c>
    </row>
    <row r="679" ht="12.75">
      <c r="B679" s="2" t="s">
        <v>5</v>
      </c>
    </row>
    <row r="680" ht="12.75">
      <c r="B680" s="2" t="s">
        <v>5</v>
      </c>
    </row>
    <row r="681" ht="12.75">
      <c r="B681" s="2" t="s">
        <v>5</v>
      </c>
    </row>
    <row r="682" ht="12.75">
      <c r="B682" s="2" t="s">
        <v>5</v>
      </c>
    </row>
    <row r="683" ht="12.75">
      <c r="B683" s="2" t="s">
        <v>5</v>
      </c>
    </row>
    <row r="684" ht="12.75">
      <c r="B684" s="2" t="s">
        <v>5</v>
      </c>
    </row>
    <row r="685" ht="12.75">
      <c r="B685" s="2" t="s">
        <v>5</v>
      </c>
    </row>
    <row r="686" ht="12.75">
      <c r="B686" s="2" t="s">
        <v>5</v>
      </c>
    </row>
    <row r="687" ht="12.75">
      <c r="B687" s="2" t="s">
        <v>5</v>
      </c>
    </row>
    <row r="688" ht="12.75">
      <c r="B688" s="2" t="s">
        <v>5</v>
      </c>
    </row>
    <row r="689" ht="12.75">
      <c r="B689" s="2" t="s">
        <v>5</v>
      </c>
    </row>
    <row r="690" ht="12.75">
      <c r="B690" s="2" t="s">
        <v>5</v>
      </c>
    </row>
    <row r="691" ht="12.75">
      <c r="B691" s="2" t="s">
        <v>5</v>
      </c>
    </row>
    <row r="692" ht="12.75">
      <c r="B692" s="2" t="s">
        <v>5</v>
      </c>
    </row>
    <row r="693" ht="12.75">
      <c r="B693" s="2" t="s">
        <v>5</v>
      </c>
    </row>
    <row r="694" ht="12.75">
      <c r="B694" s="2" t="s">
        <v>5</v>
      </c>
    </row>
    <row r="695" ht="12.75">
      <c r="B695" s="2" t="s">
        <v>5</v>
      </c>
    </row>
    <row r="696" ht="12.75">
      <c r="B696" s="2" t="s">
        <v>5</v>
      </c>
    </row>
    <row r="697" ht="12.75">
      <c r="B697" s="2" t="s">
        <v>5</v>
      </c>
    </row>
    <row r="698" ht="12.75">
      <c r="B698" s="2" t="s">
        <v>5</v>
      </c>
    </row>
    <row r="699" ht="12.75">
      <c r="B699" s="2" t="s">
        <v>5</v>
      </c>
    </row>
    <row r="700" ht="12.75">
      <c r="B700" s="2" t="s">
        <v>5</v>
      </c>
    </row>
    <row r="701" ht="12.75">
      <c r="B701" s="2" t="s">
        <v>5</v>
      </c>
    </row>
    <row r="702" ht="12.75">
      <c r="B702" s="2" t="s">
        <v>5</v>
      </c>
    </row>
    <row r="703" ht="12.75">
      <c r="B703" s="2" t="s">
        <v>5</v>
      </c>
    </row>
    <row r="704" ht="12.75">
      <c r="B704" s="2" t="s">
        <v>5</v>
      </c>
    </row>
    <row r="705" ht="12.75">
      <c r="B705" s="2" t="s">
        <v>5</v>
      </c>
    </row>
    <row r="706" ht="12.75">
      <c r="B706" s="2" t="s">
        <v>5</v>
      </c>
    </row>
    <row r="707" ht="12.75">
      <c r="B707" s="2" t="s">
        <v>5</v>
      </c>
    </row>
    <row r="708" ht="12.75">
      <c r="B708" s="2" t="s">
        <v>5</v>
      </c>
    </row>
    <row r="709" ht="12.75">
      <c r="B709" s="2" t="s">
        <v>5</v>
      </c>
    </row>
    <row r="710" ht="12.75">
      <c r="B710" s="2" t="s">
        <v>5</v>
      </c>
    </row>
    <row r="711" ht="12.75">
      <c r="B711" s="2" t="s">
        <v>5</v>
      </c>
    </row>
    <row r="712" ht="12.75">
      <c r="B712" s="2" t="s">
        <v>5</v>
      </c>
    </row>
    <row r="713" ht="12.75">
      <c r="B713" s="2" t="s">
        <v>5</v>
      </c>
    </row>
    <row r="714" ht="12.75">
      <c r="B714" s="2" t="s">
        <v>5</v>
      </c>
    </row>
    <row r="715" ht="12.75">
      <c r="B715" s="2" t="s">
        <v>5</v>
      </c>
    </row>
    <row r="716" ht="12.75">
      <c r="B716" s="2" t="s">
        <v>5</v>
      </c>
    </row>
    <row r="717" ht="12.75">
      <c r="B717" s="2" t="s">
        <v>5</v>
      </c>
    </row>
    <row r="718" ht="12.75">
      <c r="B718" s="2" t="s">
        <v>5</v>
      </c>
    </row>
    <row r="719" ht="12.75">
      <c r="B719" s="2" t="s">
        <v>5</v>
      </c>
    </row>
    <row r="720" ht="12.75">
      <c r="B720" s="2" t="s">
        <v>5</v>
      </c>
    </row>
    <row r="721" ht="12.75">
      <c r="B721" s="2" t="s">
        <v>5</v>
      </c>
    </row>
    <row r="722" ht="12.75">
      <c r="B722" s="2" t="s">
        <v>5</v>
      </c>
    </row>
    <row r="723" ht="12.75">
      <c r="B723" s="2" t="s">
        <v>5</v>
      </c>
    </row>
    <row r="724" ht="12.75">
      <c r="B724" s="2" t="s">
        <v>5</v>
      </c>
    </row>
    <row r="725" ht="12.75">
      <c r="B725" s="2" t="s">
        <v>5</v>
      </c>
    </row>
    <row r="726" ht="12.75">
      <c r="B726" s="2" t="s">
        <v>5</v>
      </c>
    </row>
    <row r="727" ht="12.75">
      <c r="B727" s="2" t="s">
        <v>5</v>
      </c>
    </row>
    <row r="728" ht="12.75">
      <c r="B728" s="2" t="s">
        <v>5</v>
      </c>
    </row>
    <row r="729" ht="12.75">
      <c r="B729" s="2" t="s">
        <v>5</v>
      </c>
    </row>
    <row r="730" ht="12.75">
      <c r="B730" s="2" t="s">
        <v>5</v>
      </c>
    </row>
    <row r="731" ht="12.75">
      <c r="B731" s="2" t="s">
        <v>5</v>
      </c>
    </row>
    <row r="732" ht="12.75">
      <c r="B732" s="2" t="s">
        <v>5</v>
      </c>
    </row>
    <row r="733" ht="12.75">
      <c r="B733" s="2" t="s">
        <v>5</v>
      </c>
    </row>
    <row r="734" ht="12.75">
      <c r="B734" s="2" t="s">
        <v>5</v>
      </c>
    </row>
    <row r="735" ht="12.75">
      <c r="B735" s="2" t="s">
        <v>5</v>
      </c>
    </row>
    <row r="736" ht="12.75">
      <c r="B736" s="2" t="s">
        <v>5</v>
      </c>
    </row>
    <row r="737" ht="12.75">
      <c r="B737" s="2" t="s">
        <v>5</v>
      </c>
    </row>
    <row r="738" ht="12.75">
      <c r="B738" s="2" t="s">
        <v>5</v>
      </c>
    </row>
    <row r="739" ht="12.75">
      <c r="B739" s="2" t="s">
        <v>5</v>
      </c>
    </row>
    <row r="740" ht="12.75">
      <c r="B740" s="2" t="s">
        <v>5</v>
      </c>
    </row>
    <row r="741" ht="12.75">
      <c r="B741" s="2" t="s">
        <v>5</v>
      </c>
    </row>
    <row r="742" ht="12.75">
      <c r="B742" s="2" t="s">
        <v>5</v>
      </c>
    </row>
    <row r="743" ht="12.75">
      <c r="B743" s="2" t="s">
        <v>5</v>
      </c>
    </row>
    <row r="744" ht="12.75">
      <c r="B744" s="2" t="s">
        <v>5</v>
      </c>
    </row>
    <row r="745" ht="12.75">
      <c r="B745" s="2" t="s">
        <v>5</v>
      </c>
    </row>
    <row r="746" ht="12.75">
      <c r="B746" s="2" t="s">
        <v>5</v>
      </c>
    </row>
    <row r="747" ht="12.75">
      <c r="B747" s="2" t="s">
        <v>5</v>
      </c>
    </row>
    <row r="748" ht="12.75">
      <c r="B748" s="2" t="s">
        <v>5</v>
      </c>
    </row>
    <row r="749" ht="12.75">
      <c r="B749" s="2" t="s">
        <v>5</v>
      </c>
    </row>
    <row r="750" ht="12.75">
      <c r="B750" s="2" t="s">
        <v>5</v>
      </c>
    </row>
    <row r="751" ht="12.75">
      <c r="B751" s="2" t="s">
        <v>5</v>
      </c>
    </row>
    <row r="752" ht="12.75">
      <c r="B752" s="2" t="s">
        <v>5</v>
      </c>
    </row>
    <row r="753" ht="12.75">
      <c r="B753" s="2" t="s">
        <v>5</v>
      </c>
    </row>
    <row r="754" ht="12.75">
      <c r="B754" s="2" t="s">
        <v>5</v>
      </c>
    </row>
    <row r="755" ht="12.75">
      <c r="B755" s="2" t="s">
        <v>5</v>
      </c>
    </row>
    <row r="756" ht="12.75">
      <c r="B756" s="2" t="s">
        <v>5</v>
      </c>
    </row>
    <row r="757" ht="12.75">
      <c r="B757" s="2" t="s">
        <v>5</v>
      </c>
    </row>
    <row r="758" ht="12.75">
      <c r="B758" s="2" t="s">
        <v>5</v>
      </c>
    </row>
    <row r="759" ht="12.75">
      <c r="B759" s="2" t="s">
        <v>5</v>
      </c>
    </row>
    <row r="760" ht="12.75">
      <c r="B760" s="2" t="s">
        <v>5</v>
      </c>
    </row>
    <row r="761" ht="12.75">
      <c r="B761" s="2" t="s">
        <v>5</v>
      </c>
    </row>
    <row r="762" ht="12.75">
      <c r="B762" s="2" t="s">
        <v>5</v>
      </c>
    </row>
    <row r="763" ht="12.75">
      <c r="B763" s="2" t="s">
        <v>5</v>
      </c>
    </row>
    <row r="764" ht="12.75">
      <c r="B764" s="2" t="s">
        <v>5</v>
      </c>
    </row>
    <row r="765" ht="12.75">
      <c r="B765" s="2" t="s">
        <v>5</v>
      </c>
    </row>
    <row r="766" ht="12.75">
      <c r="B766" s="2" t="s">
        <v>5</v>
      </c>
    </row>
    <row r="767" ht="12.75">
      <c r="B767" s="2" t="s">
        <v>5</v>
      </c>
    </row>
    <row r="768" ht="12.75">
      <c r="B768" s="2" t="s">
        <v>5</v>
      </c>
    </row>
    <row r="769" ht="12.75">
      <c r="B769" s="2" t="s">
        <v>5</v>
      </c>
    </row>
    <row r="770" ht="12.75">
      <c r="B770" s="2" t="s">
        <v>5</v>
      </c>
    </row>
    <row r="771" ht="12.75">
      <c r="B771" s="2" t="s">
        <v>5</v>
      </c>
    </row>
    <row r="772" ht="12.75">
      <c r="B772" s="2" t="s">
        <v>5</v>
      </c>
    </row>
    <row r="773" ht="12.75">
      <c r="B773" s="2" t="s">
        <v>5</v>
      </c>
    </row>
    <row r="774" ht="12.75">
      <c r="B774" s="2" t="s">
        <v>5</v>
      </c>
    </row>
    <row r="775" ht="12.75">
      <c r="B775" s="2" t="s">
        <v>5</v>
      </c>
    </row>
    <row r="776" ht="12.75">
      <c r="B776" s="2" t="s">
        <v>5</v>
      </c>
    </row>
    <row r="777" ht="12.75">
      <c r="B777" s="2" t="s">
        <v>5</v>
      </c>
    </row>
    <row r="778" ht="12.75">
      <c r="B778" s="2" t="s">
        <v>5</v>
      </c>
    </row>
    <row r="779" ht="12.75">
      <c r="B779" s="2" t="s">
        <v>5</v>
      </c>
    </row>
    <row r="780" ht="12.75">
      <c r="B780" s="2" t="s">
        <v>5</v>
      </c>
    </row>
    <row r="781" ht="12.75">
      <c r="B781" s="2" t="s">
        <v>5</v>
      </c>
    </row>
    <row r="782" ht="12.75">
      <c r="B782" s="2" t="s">
        <v>5</v>
      </c>
    </row>
    <row r="783" ht="12.75">
      <c r="B783" s="2" t="s">
        <v>5</v>
      </c>
    </row>
    <row r="784" ht="12.75">
      <c r="B784" s="2" t="s">
        <v>5</v>
      </c>
    </row>
    <row r="785" ht="12.75">
      <c r="B785" s="2" t="s">
        <v>5</v>
      </c>
    </row>
    <row r="786" ht="12.75">
      <c r="B786" s="2" t="s">
        <v>5</v>
      </c>
    </row>
    <row r="787" ht="12.75">
      <c r="B787" s="2" t="s">
        <v>5</v>
      </c>
    </row>
    <row r="788" ht="12.75">
      <c r="B788" s="2" t="s">
        <v>5</v>
      </c>
    </row>
    <row r="789" ht="12.75">
      <c r="B789" s="2" t="s">
        <v>5</v>
      </c>
    </row>
    <row r="790" ht="12.75">
      <c r="B790" s="2" t="s">
        <v>5</v>
      </c>
    </row>
    <row r="791" ht="12.75">
      <c r="B791" s="2" t="s">
        <v>5</v>
      </c>
    </row>
    <row r="792" ht="12.75">
      <c r="B792" s="2" t="s">
        <v>5</v>
      </c>
    </row>
    <row r="793" ht="12.75">
      <c r="B793" s="2" t="s">
        <v>5</v>
      </c>
    </row>
    <row r="794" ht="12.75">
      <c r="B794" s="2" t="s">
        <v>5</v>
      </c>
    </row>
    <row r="795" ht="12.75">
      <c r="B795" s="2" t="s">
        <v>5</v>
      </c>
    </row>
    <row r="796" ht="12.75">
      <c r="B796" s="2" t="s">
        <v>5</v>
      </c>
    </row>
    <row r="797" ht="12.75">
      <c r="B797" s="2" t="s">
        <v>5</v>
      </c>
    </row>
    <row r="798" ht="12.75">
      <c r="B798" s="2" t="s">
        <v>5</v>
      </c>
    </row>
    <row r="799" ht="12.75">
      <c r="B799" s="2" t="s">
        <v>5</v>
      </c>
    </row>
    <row r="800" ht="12.75">
      <c r="B800" s="2" t="s">
        <v>5</v>
      </c>
    </row>
    <row r="801" ht="12.75">
      <c r="B801" s="2" t="s">
        <v>5</v>
      </c>
    </row>
    <row r="802" ht="12.75">
      <c r="B802" s="2" t="s">
        <v>5</v>
      </c>
    </row>
    <row r="803" ht="12.75">
      <c r="B803" s="2" t="s">
        <v>5</v>
      </c>
    </row>
    <row r="804" ht="12.75">
      <c r="B804" s="2" t="s">
        <v>5</v>
      </c>
    </row>
    <row r="805" ht="12.75">
      <c r="B805" s="2" t="s">
        <v>5</v>
      </c>
    </row>
    <row r="806" ht="12.75">
      <c r="B806" s="2" t="s">
        <v>5</v>
      </c>
    </row>
    <row r="807" ht="12.75">
      <c r="B807" s="2" t="s">
        <v>5</v>
      </c>
    </row>
    <row r="808" ht="12.75">
      <c r="B808" s="2" t="s">
        <v>5</v>
      </c>
    </row>
    <row r="809" ht="12.75">
      <c r="B809" s="2" t="s">
        <v>5</v>
      </c>
    </row>
    <row r="810" ht="12.75">
      <c r="B810" s="2" t="s">
        <v>5</v>
      </c>
    </row>
    <row r="811" ht="12.75">
      <c r="B811" s="2" t="s">
        <v>5</v>
      </c>
    </row>
    <row r="812" ht="12.75">
      <c r="B812" s="2" t="s">
        <v>5</v>
      </c>
    </row>
    <row r="813" ht="12.75">
      <c r="B813" s="2" t="s">
        <v>5</v>
      </c>
    </row>
    <row r="814" ht="12.75">
      <c r="B814" s="2" t="s">
        <v>5</v>
      </c>
    </row>
    <row r="815" ht="12.75">
      <c r="B815" s="2" t="s">
        <v>5</v>
      </c>
    </row>
    <row r="816" ht="12.75">
      <c r="B816" s="2" t="s">
        <v>5</v>
      </c>
    </row>
    <row r="817" ht="12.75">
      <c r="B817" s="2" t="s">
        <v>5</v>
      </c>
    </row>
    <row r="818" ht="12.75">
      <c r="B818" s="2" t="s">
        <v>5</v>
      </c>
    </row>
    <row r="819" ht="12.75">
      <c r="B819" s="2" t="s">
        <v>5</v>
      </c>
    </row>
    <row r="820" ht="12.75">
      <c r="B820" s="2" t="s">
        <v>5</v>
      </c>
    </row>
    <row r="821" ht="12.75">
      <c r="B821" s="2" t="s">
        <v>5</v>
      </c>
    </row>
    <row r="822" ht="12.75">
      <c r="B822" s="2" t="s">
        <v>5</v>
      </c>
    </row>
    <row r="823" ht="12.75">
      <c r="B823" s="2" t="s">
        <v>5</v>
      </c>
    </row>
    <row r="824" ht="12.75">
      <c r="B824" s="2" t="s">
        <v>5</v>
      </c>
    </row>
    <row r="825" ht="12.75">
      <c r="B825" s="2" t="s">
        <v>5</v>
      </c>
    </row>
    <row r="826" ht="12.75">
      <c r="B826" s="2" t="s">
        <v>5</v>
      </c>
    </row>
    <row r="827" ht="12.75">
      <c r="B827" s="2" t="s">
        <v>5</v>
      </c>
    </row>
    <row r="828" ht="12.75">
      <c r="B828" s="2" t="s">
        <v>5</v>
      </c>
    </row>
    <row r="829" ht="12.75">
      <c r="B829" s="2" t="s">
        <v>5</v>
      </c>
    </row>
    <row r="830" ht="12.75">
      <c r="B830" s="2" t="s">
        <v>5</v>
      </c>
    </row>
    <row r="831" ht="12.75">
      <c r="B831" s="2" t="s">
        <v>5</v>
      </c>
    </row>
    <row r="832" ht="12.75">
      <c r="B832" s="2" t="s">
        <v>5</v>
      </c>
    </row>
    <row r="833" ht="12.75">
      <c r="B833" s="2" t="s">
        <v>5</v>
      </c>
    </row>
    <row r="834" ht="12.75">
      <c r="B834" s="2" t="s">
        <v>5</v>
      </c>
    </row>
    <row r="835" ht="12.75">
      <c r="B835" s="2" t="s">
        <v>5</v>
      </c>
    </row>
    <row r="836" ht="12.75">
      <c r="B836" s="2" t="s">
        <v>5</v>
      </c>
    </row>
    <row r="837" ht="12.75">
      <c r="B837" s="2" t="s">
        <v>5</v>
      </c>
    </row>
    <row r="838" ht="12.75">
      <c r="B838" s="2" t="s">
        <v>5</v>
      </c>
    </row>
    <row r="839" ht="12.75">
      <c r="B839" s="2" t="s">
        <v>5</v>
      </c>
    </row>
    <row r="840" ht="12.75">
      <c r="B840" s="2" t="s">
        <v>5</v>
      </c>
    </row>
    <row r="841" ht="12.75">
      <c r="B841" s="2" t="s">
        <v>5</v>
      </c>
    </row>
    <row r="842" ht="12.75">
      <c r="B842" s="2" t="s">
        <v>5</v>
      </c>
    </row>
    <row r="843" ht="12.75">
      <c r="B843" s="2" t="s">
        <v>5</v>
      </c>
    </row>
    <row r="844" ht="12.75">
      <c r="B844" s="2" t="s">
        <v>5</v>
      </c>
    </row>
    <row r="845" ht="12.75">
      <c r="B845" s="2" t="s">
        <v>5</v>
      </c>
    </row>
    <row r="846" ht="12.75">
      <c r="B846" s="2" t="s">
        <v>5</v>
      </c>
    </row>
    <row r="847" ht="12.75">
      <c r="B847" s="2" t="s">
        <v>5</v>
      </c>
    </row>
    <row r="848" ht="12.75">
      <c r="B848" s="2" t="s">
        <v>5</v>
      </c>
    </row>
    <row r="849" ht="12.75">
      <c r="B849" s="2" t="s">
        <v>5</v>
      </c>
    </row>
    <row r="850" ht="12.75">
      <c r="B850" s="2" t="s">
        <v>5</v>
      </c>
    </row>
    <row r="851" ht="12.75">
      <c r="B851" s="2" t="s">
        <v>5</v>
      </c>
    </row>
    <row r="852" ht="12.75">
      <c r="B852" s="2" t="s">
        <v>5</v>
      </c>
    </row>
    <row r="853" ht="12.75">
      <c r="B853" s="2" t="s">
        <v>5</v>
      </c>
    </row>
    <row r="854" ht="12.75">
      <c r="B854" s="2" t="s">
        <v>5</v>
      </c>
    </row>
    <row r="855" ht="12.75">
      <c r="B855" s="2" t="s">
        <v>5</v>
      </c>
    </row>
    <row r="856" ht="12.75">
      <c r="B856" s="2" t="s">
        <v>5</v>
      </c>
    </row>
    <row r="857" ht="12.75">
      <c r="B857" s="2" t="s">
        <v>5</v>
      </c>
    </row>
    <row r="858" ht="12.75">
      <c r="B858" s="2" t="s">
        <v>5</v>
      </c>
    </row>
    <row r="859" ht="12.75">
      <c r="B859" s="2" t="s">
        <v>5</v>
      </c>
    </row>
    <row r="860" ht="12.75">
      <c r="B860" s="2" t="s">
        <v>5</v>
      </c>
    </row>
    <row r="861" ht="12.75">
      <c r="B861" s="2" t="s">
        <v>5</v>
      </c>
    </row>
    <row r="862" ht="12.75">
      <c r="B862" s="2" t="s">
        <v>5</v>
      </c>
    </row>
    <row r="863" ht="12.75">
      <c r="B863" s="2" t="s">
        <v>5</v>
      </c>
    </row>
    <row r="864" ht="12.75">
      <c r="B864" s="2" t="s">
        <v>5</v>
      </c>
    </row>
    <row r="865" ht="12.75">
      <c r="B865" s="2" t="s">
        <v>5</v>
      </c>
    </row>
    <row r="866" ht="12.75">
      <c r="B866" s="2" t="s">
        <v>5</v>
      </c>
    </row>
    <row r="867" ht="12.75">
      <c r="B867" s="2" t="s">
        <v>5</v>
      </c>
    </row>
    <row r="868" ht="12.75">
      <c r="B868" s="2" t="s">
        <v>5</v>
      </c>
    </row>
    <row r="869" ht="12.75">
      <c r="B869" s="2" t="s">
        <v>5</v>
      </c>
    </row>
    <row r="870" ht="12.75">
      <c r="B870" s="2" t="s">
        <v>5</v>
      </c>
    </row>
    <row r="871" ht="12.75">
      <c r="B871" s="2" t="s">
        <v>5</v>
      </c>
    </row>
    <row r="872" ht="12.75">
      <c r="B872" s="2" t="s">
        <v>5</v>
      </c>
    </row>
    <row r="873" ht="12.75">
      <c r="B873" s="2" t="s">
        <v>5</v>
      </c>
    </row>
    <row r="874" ht="12.75">
      <c r="B874" s="2" t="s">
        <v>5</v>
      </c>
    </row>
    <row r="875" ht="12.75">
      <c r="B875" s="2" t="s">
        <v>5</v>
      </c>
    </row>
    <row r="876" ht="12.75">
      <c r="B876" s="2" t="s">
        <v>5</v>
      </c>
    </row>
    <row r="877" ht="12.75">
      <c r="B877" s="2" t="s">
        <v>5</v>
      </c>
    </row>
    <row r="878" ht="12.75">
      <c r="B878" s="2" t="s">
        <v>5</v>
      </c>
    </row>
    <row r="879" ht="12.75">
      <c r="B879" s="2" t="s">
        <v>5</v>
      </c>
    </row>
    <row r="880" ht="12.75">
      <c r="B880" s="2" t="s">
        <v>5</v>
      </c>
    </row>
    <row r="881" ht="12.75">
      <c r="B881" s="2" t="s">
        <v>5</v>
      </c>
    </row>
    <row r="882" ht="12.75">
      <c r="B882" s="2" t="s">
        <v>5</v>
      </c>
    </row>
    <row r="883" ht="12.75">
      <c r="B883" s="2" t="s">
        <v>5</v>
      </c>
    </row>
    <row r="884" ht="12.75">
      <c r="B884" s="2" t="s">
        <v>5</v>
      </c>
    </row>
    <row r="885" ht="12.75">
      <c r="B885" s="2" t="s">
        <v>5</v>
      </c>
    </row>
    <row r="886" ht="12.75">
      <c r="B886" s="2" t="s">
        <v>5</v>
      </c>
    </row>
    <row r="887" ht="12.75">
      <c r="B887" s="2" t="s">
        <v>5</v>
      </c>
    </row>
    <row r="888" ht="12.75">
      <c r="B888" s="2" t="s">
        <v>5</v>
      </c>
    </row>
    <row r="889" ht="12.75">
      <c r="B889" s="2" t="s">
        <v>5</v>
      </c>
    </row>
    <row r="890" ht="12.75">
      <c r="B890" s="2" t="s">
        <v>5</v>
      </c>
    </row>
    <row r="891" ht="12.75">
      <c r="B891" s="2" t="s">
        <v>5</v>
      </c>
    </row>
    <row r="892" ht="12.75">
      <c r="B892" s="2" t="s">
        <v>5</v>
      </c>
    </row>
    <row r="893" ht="12.75">
      <c r="B893" s="2" t="s">
        <v>5</v>
      </c>
    </row>
    <row r="894" ht="12.75">
      <c r="B894" s="2" t="s">
        <v>5</v>
      </c>
    </row>
    <row r="895" ht="12.75">
      <c r="B895" s="2" t="s">
        <v>5</v>
      </c>
    </row>
    <row r="896" ht="12.75">
      <c r="B896" s="2" t="s">
        <v>5</v>
      </c>
    </row>
    <row r="897" ht="12.75">
      <c r="B897" s="2" t="s">
        <v>5</v>
      </c>
    </row>
    <row r="898" ht="12.75">
      <c r="B898" s="2" t="s">
        <v>5</v>
      </c>
    </row>
    <row r="899" ht="12.75">
      <c r="B899" s="2" t="s">
        <v>5</v>
      </c>
    </row>
    <row r="900" ht="12.75">
      <c r="B900" s="2" t="s">
        <v>5</v>
      </c>
    </row>
    <row r="901" ht="12.75">
      <c r="B901" s="2" t="s">
        <v>5</v>
      </c>
    </row>
    <row r="902" ht="12.75">
      <c r="B902" s="2" t="s">
        <v>5</v>
      </c>
    </row>
    <row r="903" ht="12.75">
      <c r="B903" s="2" t="s">
        <v>5</v>
      </c>
    </row>
    <row r="904" ht="12.75">
      <c r="B904" s="2" t="s">
        <v>5</v>
      </c>
    </row>
    <row r="905" ht="12.75">
      <c r="B905" s="2" t="s">
        <v>5</v>
      </c>
    </row>
    <row r="906" ht="12.75">
      <c r="B906" s="2" t="s">
        <v>5</v>
      </c>
    </row>
    <row r="907" ht="12.75">
      <c r="B907" s="2" t="s">
        <v>5</v>
      </c>
    </row>
    <row r="908" ht="12.75">
      <c r="B908" s="2" t="s">
        <v>5</v>
      </c>
    </row>
    <row r="909" ht="12.75">
      <c r="B909" s="2" t="s">
        <v>5</v>
      </c>
    </row>
    <row r="910" ht="12.75">
      <c r="B910" s="2" t="s">
        <v>5</v>
      </c>
    </row>
    <row r="911" ht="12.75">
      <c r="B911" s="2" t="s">
        <v>5</v>
      </c>
    </row>
    <row r="912" ht="12.75">
      <c r="B912" s="2" t="s">
        <v>5</v>
      </c>
    </row>
    <row r="913" ht="12.75">
      <c r="B913" s="2" t="s">
        <v>5</v>
      </c>
    </row>
    <row r="914" ht="12.75">
      <c r="B914" s="2" t="s">
        <v>5</v>
      </c>
    </row>
    <row r="915" ht="12.75">
      <c r="B915" s="2" t="s">
        <v>5</v>
      </c>
    </row>
    <row r="916" ht="12.75">
      <c r="B916" s="2" t="s">
        <v>5</v>
      </c>
    </row>
    <row r="917" ht="12.75">
      <c r="B917" s="2" t="s">
        <v>5</v>
      </c>
    </row>
    <row r="918" ht="12.75">
      <c r="B918" s="2" t="s">
        <v>5</v>
      </c>
    </row>
    <row r="919" ht="12.75">
      <c r="B919" s="2" t="s">
        <v>5</v>
      </c>
    </row>
    <row r="920" ht="12.75">
      <c r="B920" s="2" t="s">
        <v>5</v>
      </c>
    </row>
    <row r="921" ht="12.75">
      <c r="B921" s="2" t="s">
        <v>5</v>
      </c>
    </row>
    <row r="922" ht="12.75">
      <c r="B922" s="2" t="s">
        <v>5</v>
      </c>
    </row>
    <row r="923" ht="12.75">
      <c r="B923" s="2" t="s">
        <v>5</v>
      </c>
    </row>
    <row r="924" ht="12.75">
      <c r="B924" s="2" t="s">
        <v>5</v>
      </c>
    </row>
    <row r="925" ht="12.75">
      <c r="B925" s="2" t="s">
        <v>5</v>
      </c>
    </row>
    <row r="926" ht="12.75">
      <c r="B926" s="2" t="s">
        <v>5</v>
      </c>
    </row>
    <row r="927" ht="12.75">
      <c r="B927" s="2" t="s">
        <v>5</v>
      </c>
    </row>
    <row r="928" ht="12.75">
      <c r="B928" s="2" t="s">
        <v>5</v>
      </c>
    </row>
    <row r="929" ht="12.75">
      <c r="B929" s="2" t="s">
        <v>5</v>
      </c>
    </row>
    <row r="930" ht="12.75">
      <c r="B930" s="2" t="s">
        <v>5</v>
      </c>
    </row>
    <row r="931" ht="12.75">
      <c r="B931" s="2" t="s">
        <v>5</v>
      </c>
    </row>
    <row r="932" ht="12.75">
      <c r="B932" s="2" t="s">
        <v>5</v>
      </c>
    </row>
    <row r="933" ht="12.75">
      <c r="B933" s="2" t="s">
        <v>5</v>
      </c>
    </row>
    <row r="934" ht="12.75">
      <c r="B934" s="2" t="s">
        <v>5</v>
      </c>
    </row>
    <row r="935" ht="12.75">
      <c r="B935" s="2" t="s">
        <v>5</v>
      </c>
    </row>
    <row r="936" ht="12.75">
      <c r="B936" s="2" t="s">
        <v>5</v>
      </c>
    </row>
    <row r="937" ht="12.75">
      <c r="B937" s="2" t="s">
        <v>5</v>
      </c>
    </row>
    <row r="938" ht="12.75">
      <c r="B938" s="2" t="s">
        <v>5</v>
      </c>
    </row>
    <row r="939" ht="12.75">
      <c r="B939" s="2" t="s">
        <v>5</v>
      </c>
    </row>
    <row r="940" ht="12.75">
      <c r="B940" s="2" t="s">
        <v>5</v>
      </c>
    </row>
    <row r="941" ht="12.75">
      <c r="B941" s="2" t="s">
        <v>5</v>
      </c>
    </row>
    <row r="942" ht="12.75">
      <c r="B942" s="2" t="s">
        <v>5</v>
      </c>
    </row>
    <row r="943" ht="12.75">
      <c r="B943" s="2" t="s">
        <v>5</v>
      </c>
    </row>
    <row r="944" ht="12.75">
      <c r="B944" s="2" t="s">
        <v>5</v>
      </c>
    </row>
    <row r="945" ht="12.75">
      <c r="B945" s="2" t="s">
        <v>5</v>
      </c>
    </row>
    <row r="946" ht="12.75">
      <c r="B946" s="2" t="s">
        <v>5</v>
      </c>
    </row>
    <row r="947" ht="12.75">
      <c r="B947" s="2" t="s">
        <v>5</v>
      </c>
    </row>
    <row r="948" ht="12.75">
      <c r="B948" s="2" t="s">
        <v>5</v>
      </c>
    </row>
    <row r="949" ht="12.75">
      <c r="B949" s="2" t="s">
        <v>5</v>
      </c>
    </row>
    <row r="950" ht="12.75">
      <c r="B950" s="2" t="s">
        <v>5</v>
      </c>
    </row>
    <row r="951" ht="12.75">
      <c r="B951" s="2" t="s">
        <v>5</v>
      </c>
    </row>
    <row r="952" ht="12.75">
      <c r="B952" s="2" t="s">
        <v>5</v>
      </c>
    </row>
    <row r="953" ht="12.75">
      <c r="B953" s="2" t="s">
        <v>5</v>
      </c>
    </row>
    <row r="954" ht="12.75">
      <c r="B954" s="2" t="s">
        <v>5</v>
      </c>
    </row>
    <row r="955" ht="12.75">
      <c r="B955" s="2" t="s">
        <v>5</v>
      </c>
    </row>
    <row r="956" ht="12.75">
      <c r="B956" s="2" t="s">
        <v>5</v>
      </c>
    </row>
    <row r="957" ht="12.75">
      <c r="B957" s="2" t="s">
        <v>5</v>
      </c>
    </row>
    <row r="958" ht="12.75">
      <c r="B958" s="2" t="s">
        <v>5</v>
      </c>
    </row>
    <row r="959" ht="12.75">
      <c r="B959" s="2" t="s">
        <v>5</v>
      </c>
    </row>
    <row r="960" ht="12.75">
      <c r="B960" s="2" t="s">
        <v>5</v>
      </c>
    </row>
    <row r="961" ht="12.75">
      <c r="B961" s="2" t="s">
        <v>5</v>
      </c>
    </row>
    <row r="962" ht="12.75">
      <c r="B962" s="2" t="s">
        <v>5</v>
      </c>
    </row>
    <row r="963" ht="12.75">
      <c r="B963" s="2" t="s">
        <v>5</v>
      </c>
    </row>
    <row r="964" ht="12.75">
      <c r="B964" s="2" t="s">
        <v>5</v>
      </c>
    </row>
    <row r="965" ht="12.75">
      <c r="B965" s="2" t="s">
        <v>5</v>
      </c>
    </row>
    <row r="966" ht="12.75">
      <c r="B966" s="2" t="s">
        <v>5</v>
      </c>
    </row>
    <row r="967" ht="12.75">
      <c r="B967" s="2" t="s">
        <v>5</v>
      </c>
    </row>
    <row r="968" ht="12.75">
      <c r="B968" s="2" t="s">
        <v>5</v>
      </c>
    </row>
    <row r="969" ht="12.75">
      <c r="B969" s="2" t="s">
        <v>5</v>
      </c>
    </row>
    <row r="970" ht="12.75">
      <c r="B970" s="2" t="s">
        <v>5</v>
      </c>
    </row>
    <row r="971" ht="12.75">
      <c r="B971" s="2" t="s">
        <v>5</v>
      </c>
    </row>
    <row r="972" ht="12.75">
      <c r="B972" s="2" t="s">
        <v>5</v>
      </c>
    </row>
    <row r="973" ht="12.75">
      <c r="B973" s="2" t="s">
        <v>5</v>
      </c>
    </row>
    <row r="974" ht="12.75">
      <c r="B974" s="2" t="s">
        <v>5</v>
      </c>
    </row>
    <row r="975" ht="12.75">
      <c r="B975" s="2" t="s">
        <v>5</v>
      </c>
    </row>
    <row r="976" ht="12.75">
      <c r="B976" s="2" t="s">
        <v>5</v>
      </c>
    </row>
    <row r="977" ht="12.75">
      <c r="B977" s="2" t="s">
        <v>5</v>
      </c>
    </row>
    <row r="978" ht="12.75">
      <c r="B978" s="2" t="s">
        <v>5</v>
      </c>
    </row>
    <row r="979" ht="12.75">
      <c r="B979" s="2" t="s">
        <v>5</v>
      </c>
    </row>
    <row r="980" ht="12.75">
      <c r="B980" s="2" t="s">
        <v>5</v>
      </c>
    </row>
    <row r="981" ht="12.75">
      <c r="B981" s="2" t="s">
        <v>5</v>
      </c>
    </row>
    <row r="982" ht="12.75">
      <c r="B982" s="2" t="s">
        <v>5</v>
      </c>
    </row>
    <row r="983" ht="12.75">
      <c r="B983" s="2" t="s">
        <v>5</v>
      </c>
    </row>
    <row r="984" ht="12.75">
      <c r="B984" s="2" t="s">
        <v>5</v>
      </c>
    </row>
    <row r="985" ht="12.75">
      <c r="B985" s="2" t="s">
        <v>5</v>
      </c>
    </row>
    <row r="986" ht="12.75">
      <c r="B986" s="2" t="s">
        <v>5</v>
      </c>
    </row>
    <row r="987" ht="12.75">
      <c r="B987" s="2" t="s">
        <v>5</v>
      </c>
    </row>
    <row r="988" ht="12.75">
      <c r="B988" s="2" t="s">
        <v>5</v>
      </c>
    </row>
    <row r="989" ht="12.75">
      <c r="B989" s="2" t="s">
        <v>5</v>
      </c>
    </row>
    <row r="990" ht="12.75">
      <c r="B990" s="2" t="s">
        <v>5</v>
      </c>
    </row>
    <row r="991" ht="12.75">
      <c r="B991" s="2" t="s">
        <v>5</v>
      </c>
    </row>
    <row r="992" ht="12.75">
      <c r="B992" s="2" t="s">
        <v>5</v>
      </c>
    </row>
    <row r="993" ht="12.75">
      <c r="B993" s="2" t="s">
        <v>5</v>
      </c>
    </row>
    <row r="994" ht="12.75">
      <c r="B994" s="2" t="s">
        <v>5</v>
      </c>
    </row>
    <row r="995" ht="12.75">
      <c r="B995" s="2" t="s">
        <v>5</v>
      </c>
    </row>
    <row r="996" ht="12.75">
      <c r="B996" s="2" t="s">
        <v>5</v>
      </c>
    </row>
    <row r="997" ht="12.75">
      <c r="B997" s="2" t="s">
        <v>5</v>
      </c>
    </row>
    <row r="998" ht="12.75">
      <c r="B998" s="2" t="s">
        <v>5</v>
      </c>
    </row>
    <row r="999" ht="12.75">
      <c r="B999" s="2" t="s">
        <v>5</v>
      </c>
    </row>
    <row r="1000" ht="12.75">
      <c r="B1000" s="2" t="s">
        <v>5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/>
  <dimension ref="A1:X26"/>
  <sheetViews>
    <sheetView showGridLines="0" workbookViewId="0" topLeftCell="A1">
      <selection activeCell="C25" sqref="C25"/>
    </sheetView>
  </sheetViews>
  <sheetFormatPr defaultColWidth="9.00390625" defaultRowHeight="12.75"/>
  <cols>
    <col min="1" max="1" width="2.00390625" style="0" customWidth="1"/>
    <col min="2" max="2" width="10.125" style="0" customWidth="1"/>
    <col min="3" max="3" width="27.00390625" style="0" customWidth="1"/>
    <col min="4" max="4" width="27.25390625" style="0" customWidth="1"/>
    <col min="5" max="5" width="23.125" style="0" customWidth="1"/>
    <col min="6" max="6" width="21.75390625" style="0" customWidth="1"/>
  </cols>
  <sheetData>
    <row r="1" spans="2:6" ht="12.75">
      <c r="B1" s="268" t="s">
        <v>72</v>
      </c>
      <c r="C1" s="269"/>
      <c r="D1" s="269"/>
      <c r="E1" s="4"/>
      <c r="F1" s="4"/>
    </row>
    <row r="2" spans="1:10" ht="13.1" customHeight="1">
      <c r="A2" s="21"/>
      <c r="B2" s="270" t="s">
        <v>319</v>
      </c>
      <c r="C2" s="270"/>
      <c r="D2" s="270"/>
      <c r="E2" s="270"/>
      <c r="F2" s="269"/>
      <c r="G2" s="269"/>
      <c r="H2" s="269"/>
      <c r="I2" s="269"/>
      <c r="J2" s="22"/>
    </row>
    <row r="3" spans="1:6" ht="12.75">
      <c r="A3" s="4"/>
      <c r="B3" s="4"/>
      <c r="C3" s="4"/>
      <c r="D3" s="4"/>
      <c r="E3" s="4"/>
      <c r="F3" s="4"/>
    </row>
    <row r="4" spans="1:6" ht="12.75">
      <c r="A4" s="4"/>
      <c r="B4" s="4"/>
      <c r="C4" s="4"/>
      <c r="D4" s="4"/>
      <c r="E4" s="4"/>
      <c r="F4" s="4"/>
    </row>
    <row r="5" spans="1:6" ht="12.75">
      <c r="A5" s="4"/>
      <c r="B5" s="4"/>
      <c r="C5" s="4"/>
      <c r="D5" s="4"/>
      <c r="E5" s="4"/>
      <c r="F5" s="4"/>
    </row>
    <row r="6" spans="1:6" ht="12.75">
      <c r="A6" s="4"/>
      <c r="B6" s="4"/>
      <c r="C6" s="4"/>
      <c r="D6" s="4"/>
      <c r="E6" s="4"/>
      <c r="F6" s="4"/>
    </row>
    <row r="23" ht="13.1" thickBot="1"/>
    <row r="24" spans="2:24" ht="12.6" customHeight="1" thickBot="1">
      <c r="B24" s="12" t="s">
        <v>25</v>
      </c>
      <c r="C24" s="23" t="s">
        <v>84</v>
      </c>
      <c r="D24" s="13"/>
      <c r="E24" s="13"/>
      <c r="F24" s="13"/>
      <c r="G24" s="13"/>
      <c r="H24" s="14"/>
      <c r="I24" s="14"/>
      <c r="J24" s="14"/>
      <c r="K24" s="14"/>
      <c r="L24" s="14"/>
      <c r="M24" s="14"/>
      <c r="N24" s="14"/>
      <c r="O24" s="14"/>
      <c r="P24" s="14"/>
      <c r="Q24" s="15"/>
      <c r="R24" s="11"/>
      <c r="S24" s="11"/>
      <c r="T24" s="11"/>
      <c r="U24" s="11"/>
      <c r="V24" s="11"/>
      <c r="W24" s="11"/>
      <c r="X24" s="11"/>
    </row>
    <row r="25" spans="3:17" ht="13.1" thickBot="1">
      <c r="C25" s="24" t="s">
        <v>5</v>
      </c>
      <c r="D25" s="19"/>
      <c r="E25" s="19"/>
      <c r="F25" s="19"/>
      <c r="G25" s="19"/>
      <c r="H25" s="20"/>
      <c r="I25" s="20"/>
      <c r="J25" s="16"/>
      <c r="K25" s="16"/>
      <c r="L25" s="16"/>
      <c r="M25" s="16"/>
      <c r="N25" s="16"/>
      <c r="O25" s="16"/>
      <c r="P25" s="17"/>
      <c r="Q25" s="18"/>
    </row>
    <row r="26" spans="3:17" ht="12.75"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</row>
  </sheetData>
  <sheetProtection sheet="1" objects="1" scenarios="1"/>
  <mergeCells count="2">
    <mergeCell ref="B1:D1"/>
    <mergeCell ref="B2:I2"/>
  </mergeCells>
  <printOptions/>
  <pageMargins left="0.75" right="0.75" top="1" bottom="1" header="0.5" footer="0.5"/>
  <pageSetup horizontalDpi="300" verticalDpi="300" orientation="landscape" paperSize="9" r:id="rId57"/>
  <legacyDrawing r:id="rId56"/>
  <controls>
    <control shapeId="1078" r:id="rId1" name="cmdSendSql"/>
    <control shapeId="1071" r:id="rId2" name="TextBox1"/>
    <control shapeId="1058" r:id="rId3" name="cmdSendServer"/>
    <control shapeId="1053" r:id="rId42" name="txt_budg"/>
    <control shapeId="1051" r:id="rId43" name="Txt_Budg_name"/>
    <control shapeId="1052" r:id="rId44" name="Label4"/>
    <control shapeId="1050" r:id="rId45" name="Label3"/>
    <control shapeId="1047" r:id="rId46" name="Txt_Org_code"/>
    <control shapeId="1046" r:id="rId47" name="Label2"/>
    <control shapeId="1045" r:id="rId48" name="Txt_Org_Name"/>
    <control shapeId="1044" r:id="rId49" name="Label1"/>
    <control shapeId="1035" r:id="rId50" name="cmb_m"/>
    <control shapeId="1033" r:id="rId51" name="Cmb_Q"/>
    <control shapeId="1032" r:id="rId52" name="Txt_Year"/>
    <control shapeId="1029" r:id="rId53" name="Opt_M"/>
    <control shapeId="1027" r:id="rId54" name="Opt_Q"/>
    <control shapeId="1026" r:id="rId55" name="Opt_Y"/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7"/>
  <sheetViews>
    <sheetView workbookViewId="0" topLeftCell="A1">
      <pane ySplit="4" topLeftCell="A5" activePane="bottomLeft" state="frozen"/>
      <selection pane="bottomLeft" activeCell="E30" sqref="E30"/>
    </sheetView>
  </sheetViews>
  <sheetFormatPr defaultColWidth="9.00390625" defaultRowHeight="12.75"/>
  <cols>
    <col min="1" max="1" width="6.75390625" style="56" customWidth="1"/>
    <col min="2" max="2" width="7.75390625" style="56" bestFit="1" customWidth="1"/>
    <col min="3" max="3" width="61.75390625" style="2" bestFit="1" customWidth="1"/>
    <col min="4" max="4" width="6.75390625" style="56" customWidth="1"/>
    <col min="5" max="5" width="13.875" style="61" customWidth="1"/>
    <col min="6" max="43" width="9.125" style="95" customWidth="1"/>
  </cols>
  <sheetData>
    <row r="1" ht="12.75">
      <c r="A1" s="60" t="s">
        <v>85</v>
      </c>
    </row>
    <row r="2" ht="13.1" thickBot="1">
      <c r="A2" s="56" t="s">
        <v>458</v>
      </c>
    </row>
    <row r="3" spans="1:5" ht="25.55" thickBot="1">
      <c r="A3" s="25" t="s">
        <v>87</v>
      </c>
      <c r="B3" s="25" t="s">
        <v>88</v>
      </c>
      <c r="C3" s="25" t="s">
        <v>89</v>
      </c>
      <c r="D3" s="25" t="s">
        <v>90</v>
      </c>
      <c r="E3" s="27" t="s">
        <v>91</v>
      </c>
    </row>
    <row r="4" spans="1:43" s="2" customFormat="1" ht="13.1" thickBot="1">
      <c r="A4" s="30" t="s">
        <v>7</v>
      </c>
      <c r="B4" s="30" t="s">
        <v>8</v>
      </c>
      <c r="C4" s="30" t="s">
        <v>9</v>
      </c>
      <c r="D4" s="30" t="s">
        <v>10</v>
      </c>
      <c r="E4" s="30" t="s">
        <v>11</v>
      </c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</row>
    <row r="5" spans="1:5" ht="15.05">
      <c r="A5" s="57" t="s">
        <v>433</v>
      </c>
      <c r="B5" s="87"/>
      <c r="C5" s="88" t="s">
        <v>336</v>
      </c>
      <c r="D5" s="63"/>
      <c r="E5" s="64">
        <v>0</v>
      </c>
    </row>
    <row r="6" spans="1:5" ht="13.1">
      <c r="A6" s="58" t="s">
        <v>119</v>
      </c>
      <c r="B6" s="63" t="s">
        <v>7</v>
      </c>
      <c r="C6" s="86" t="s">
        <v>120</v>
      </c>
      <c r="D6" s="63"/>
      <c r="E6" s="65">
        <v>0</v>
      </c>
    </row>
    <row r="7" spans="1:5" ht="13.1">
      <c r="A7" s="58" t="s">
        <v>104</v>
      </c>
      <c r="B7" s="63" t="s">
        <v>8</v>
      </c>
      <c r="C7" s="75" t="s">
        <v>105</v>
      </c>
      <c r="D7" s="63"/>
      <c r="E7" s="65">
        <v>0</v>
      </c>
    </row>
    <row r="8" spans="1:5" ht="13.1">
      <c r="A8" s="58" t="s">
        <v>107</v>
      </c>
      <c r="B8" s="63" t="s">
        <v>9</v>
      </c>
      <c r="C8" s="75" t="s">
        <v>108</v>
      </c>
      <c r="D8" s="63"/>
      <c r="E8" s="154">
        <v>55193830.38</v>
      </c>
    </row>
    <row r="9" spans="1:5" ht="12.75">
      <c r="A9" s="58" t="s">
        <v>109</v>
      </c>
      <c r="B9" s="77"/>
      <c r="C9" s="76" t="s">
        <v>110</v>
      </c>
      <c r="D9" s="77"/>
      <c r="E9" s="155">
        <v>55193830.38</v>
      </c>
    </row>
    <row r="10" spans="1:5" ht="12.75">
      <c r="A10" s="58" t="s">
        <v>111</v>
      </c>
      <c r="B10" s="77"/>
      <c r="C10" s="76" t="s">
        <v>112</v>
      </c>
      <c r="D10" s="77"/>
      <c r="E10" s="155"/>
    </row>
    <row r="11" spans="1:5" ht="12.75">
      <c r="A11" s="58" t="s">
        <v>113</v>
      </c>
      <c r="B11" s="77"/>
      <c r="C11" s="76" t="s">
        <v>114</v>
      </c>
      <c r="D11" s="77"/>
      <c r="E11" s="155"/>
    </row>
    <row r="12" spans="1:5" ht="13.1">
      <c r="A12" s="58" t="s">
        <v>115</v>
      </c>
      <c r="B12" s="63" t="s">
        <v>10</v>
      </c>
      <c r="C12" s="75" t="s">
        <v>116</v>
      </c>
      <c r="D12" s="63"/>
      <c r="E12" s="155">
        <v>18790231.38</v>
      </c>
    </row>
    <row r="13" spans="1:5" ht="12.75">
      <c r="A13" s="58" t="s">
        <v>117</v>
      </c>
      <c r="B13" s="77"/>
      <c r="C13" s="76" t="s">
        <v>118</v>
      </c>
      <c r="D13" s="77"/>
      <c r="E13" s="154">
        <v>5049194.91</v>
      </c>
    </row>
    <row r="14" spans="1:5" ht="20.3" customHeight="1">
      <c r="A14" s="58" t="s">
        <v>121</v>
      </c>
      <c r="B14" s="66"/>
      <c r="C14" s="89" t="s">
        <v>122</v>
      </c>
      <c r="D14" s="82"/>
      <c r="E14" s="84">
        <v>0</v>
      </c>
    </row>
    <row r="15" spans="1:43" s="85" customFormat="1" ht="3.8" customHeight="1">
      <c r="A15" s="82" t="s">
        <v>123</v>
      </c>
      <c r="B15" s="82"/>
      <c r="C15" s="83" t="s">
        <v>5</v>
      </c>
      <c r="D15" s="82"/>
      <c r="E15" s="84">
        <v>0</v>
      </c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</row>
    <row r="16" spans="1:43" s="85" customFormat="1" ht="3.8" customHeight="1">
      <c r="A16" s="82" t="s">
        <v>124</v>
      </c>
      <c r="B16" s="82"/>
      <c r="C16" s="83" t="s">
        <v>106</v>
      </c>
      <c r="D16" s="82"/>
      <c r="E16" s="84">
        <v>0</v>
      </c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</row>
    <row r="17" spans="1:5" ht="2.3" customHeight="1">
      <c r="A17" s="58" t="s">
        <v>125</v>
      </c>
      <c r="B17" s="66" t="s">
        <v>88</v>
      </c>
      <c r="C17" s="67" t="s">
        <v>126</v>
      </c>
      <c r="D17" s="82"/>
      <c r="E17" s="84">
        <v>0</v>
      </c>
    </row>
    <row r="18" spans="1:5" ht="13.1">
      <c r="A18" s="58" t="s">
        <v>127</v>
      </c>
      <c r="B18" s="68" t="s">
        <v>7</v>
      </c>
      <c r="C18" s="74" t="s">
        <v>128</v>
      </c>
      <c r="D18" s="66"/>
      <c r="E18" s="156">
        <v>110783734.39</v>
      </c>
    </row>
    <row r="19" spans="1:5" ht="12.75">
      <c r="A19" s="58" t="s">
        <v>129</v>
      </c>
      <c r="B19" s="80" t="s">
        <v>130</v>
      </c>
      <c r="C19" s="78" t="s">
        <v>131</v>
      </c>
      <c r="D19" s="79"/>
      <c r="E19" s="157">
        <v>55193830.38</v>
      </c>
    </row>
    <row r="20" spans="1:5" ht="12.75">
      <c r="A20" s="58" t="s">
        <v>132</v>
      </c>
      <c r="B20" s="80" t="s">
        <v>133</v>
      </c>
      <c r="C20" s="78" t="s">
        <v>134</v>
      </c>
      <c r="D20" s="79"/>
      <c r="E20" s="157">
        <v>36951310.85</v>
      </c>
    </row>
    <row r="21" spans="1:5" ht="12.75">
      <c r="A21" s="58" t="s">
        <v>135</v>
      </c>
      <c r="B21" s="80" t="s">
        <v>136</v>
      </c>
      <c r="C21" s="78" t="s">
        <v>137</v>
      </c>
      <c r="D21" s="79"/>
      <c r="E21" s="157">
        <v>5049194.91</v>
      </c>
    </row>
    <row r="22" spans="1:5" ht="12.75">
      <c r="A22" s="58" t="s">
        <v>138</v>
      </c>
      <c r="B22" s="80" t="s">
        <v>139</v>
      </c>
      <c r="C22" s="78" t="s">
        <v>134</v>
      </c>
      <c r="D22" s="79"/>
      <c r="E22" s="157">
        <v>1353729.43</v>
      </c>
    </row>
    <row r="23" spans="1:5" ht="13.1">
      <c r="A23" s="58" t="s">
        <v>140</v>
      </c>
      <c r="B23" s="68" t="s">
        <v>8</v>
      </c>
      <c r="C23" s="74" t="s">
        <v>141</v>
      </c>
      <c r="D23" s="66"/>
      <c r="E23" s="156">
        <v>-109106986.68</v>
      </c>
    </row>
    <row r="24" spans="1:5" ht="12.75">
      <c r="A24" s="58" t="s">
        <v>142</v>
      </c>
      <c r="B24" s="80" t="s">
        <v>143</v>
      </c>
      <c r="C24" s="78" t="s">
        <v>144</v>
      </c>
      <c r="D24" s="79"/>
      <c r="E24" s="157">
        <v>303549.05</v>
      </c>
    </row>
    <row r="25" spans="1:5" ht="12.75">
      <c r="A25" s="58" t="s">
        <v>145</v>
      </c>
      <c r="B25" s="80" t="s">
        <v>146</v>
      </c>
      <c r="C25" s="78" t="s">
        <v>147</v>
      </c>
      <c r="D25" s="79"/>
      <c r="E25" s="157">
        <v>303549.05</v>
      </c>
    </row>
    <row r="26" spans="1:5" ht="12.75">
      <c r="A26" s="58" t="s">
        <v>148</v>
      </c>
      <c r="B26" s="80" t="s">
        <v>149</v>
      </c>
      <c r="C26" s="78" t="s">
        <v>150</v>
      </c>
      <c r="D26" s="79"/>
      <c r="E26" s="157">
        <v>0</v>
      </c>
    </row>
    <row r="27" spans="1:5" ht="12.75">
      <c r="A27" s="58" t="s">
        <v>151</v>
      </c>
      <c r="B27" s="80" t="s">
        <v>152</v>
      </c>
      <c r="C27" s="78" t="s">
        <v>153</v>
      </c>
      <c r="D27" s="79"/>
      <c r="E27" s="157">
        <v>0</v>
      </c>
    </row>
    <row r="28" spans="1:5" ht="12.75">
      <c r="A28" s="58" t="s">
        <v>154</v>
      </c>
      <c r="B28" s="80" t="s">
        <v>155</v>
      </c>
      <c r="C28" s="78" t="s">
        <v>156</v>
      </c>
      <c r="D28" s="79"/>
      <c r="E28" s="157">
        <v>17643.21</v>
      </c>
    </row>
    <row r="29" spans="1:5" ht="12.75">
      <c r="A29" s="58" t="s">
        <v>195</v>
      </c>
      <c r="B29" s="80" t="s">
        <v>196</v>
      </c>
      <c r="C29" s="78" t="s">
        <v>197</v>
      </c>
      <c r="D29" s="79"/>
      <c r="E29" s="157">
        <v>67839.38</v>
      </c>
    </row>
    <row r="30" spans="1:5" ht="13.1">
      <c r="A30" s="58" t="s">
        <v>157</v>
      </c>
      <c r="B30" s="68" t="s">
        <v>9</v>
      </c>
      <c r="C30" s="74" t="s">
        <v>158</v>
      </c>
      <c r="D30" s="66"/>
      <c r="E30" s="156">
        <v>13579.38</v>
      </c>
    </row>
    <row r="31" spans="1:5" ht="12.75">
      <c r="A31" s="58" t="s">
        <v>159</v>
      </c>
      <c r="B31" s="80" t="s">
        <v>160</v>
      </c>
      <c r="C31" s="78" t="s">
        <v>161</v>
      </c>
      <c r="D31" s="79"/>
      <c r="E31" s="157">
        <v>0</v>
      </c>
    </row>
    <row r="32" spans="1:5" ht="12.75">
      <c r="A32" s="58" t="s">
        <v>178</v>
      </c>
      <c r="B32" s="80" t="s">
        <v>179</v>
      </c>
      <c r="C32" s="78" t="s">
        <v>180</v>
      </c>
      <c r="D32" s="79"/>
      <c r="E32" s="157">
        <v>0</v>
      </c>
    </row>
    <row r="33" spans="1:5" ht="12.75">
      <c r="A33" s="58" t="s">
        <v>181</v>
      </c>
      <c r="B33" s="80" t="s">
        <v>182</v>
      </c>
      <c r="C33" s="78" t="s">
        <v>183</v>
      </c>
      <c r="D33" s="79"/>
      <c r="E33" s="157">
        <v>0</v>
      </c>
    </row>
    <row r="34" spans="1:43" s="81" customFormat="1" ht="33.05" customHeight="1">
      <c r="A34" s="73" t="s">
        <v>184</v>
      </c>
      <c r="B34" s="73" t="s">
        <v>5</v>
      </c>
      <c r="C34" s="90" t="s">
        <v>185</v>
      </c>
      <c r="D34" s="92"/>
      <c r="E34" s="94">
        <v>0</v>
      </c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</row>
    <row r="35" spans="1:43" s="81" customFormat="1" ht="2.3" customHeight="1">
      <c r="A35" s="73" t="s">
        <v>187</v>
      </c>
      <c r="B35" s="92"/>
      <c r="C35" s="93"/>
      <c r="D35" s="92"/>
      <c r="E35" s="94">
        <v>0</v>
      </c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</row>
    <row r="36" spans="1:43" s="81" customFormat="1" ht="0.85" customHeight="1">
      <c r="A36" s="73" t="s">
        <v>186</v>
      </c>
      <c r="B36" s="92"/>
      <c r="C36" s="93"/>
      <c r="D36" s="92"/>
      <c r="E36" s="94">
        <v>0</v>
      </c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</row>
    <row r="37" spans="1:43" s="81" customFormat="1" ht="3" customHeight="1">
      <c r="A37" s="73" t="s">
        <v>188</v>
      </c>
      <c r="B37" s="73"/>
      <c r="C37" s="72" t="s">
        <v>169</v>
      </c>
      <c r="D37" s="92"/>
      <c r="E37" s="94">
        <v>0</v>
      </c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</row>
    <row r="38" spans="1:43" s="81" customFormat="1" ht="12.75">
      <c r="A38" s="73" t="s">
        <v>193</v>
      </c>
      <c r="B38" s="73"/>
      <c r="C38" s="72" t="s">
        <v>194</v>
      </c>
      <c r="D38" s="73" t="s">
        <v>174</v>
      </c>
      <c r="E38" s="158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</row>
    <row r="39" spans="1:5" ht="12.75">
      <c r="A39" s="58" t="s">
        <v>191</v>
      </c>
      <c r="B39" s="73"/>
      <c r="C39" s="72" t="s">
        <v>192</v>
      </c>
      <c r="D39" s="73" t="s">
        <v>167</v>
      </c>
      <c r="E39" s="158">
        <v>0</v>
      </c>
    </row>
    <row r="40" spans="1:5" ht="12.75">
      <c r="A40" s="58" t="s">
        <v>189</v>
      </c>
      <c r="B40" s="73"/>
      <c r="C40" s="72" t="s">
        <v>190</v>
      </c>
      <c r="D40" s="73" t="s">
        <v>164</v>
      </c>
      <c r="E40" s="158">
        <v>0</v>
      </c>
    </row>
    <row r="41" spans="1:5" ht="12.75">
      <c r="A41" s="58" t="s">
        <v>175</v>
      </c>
      <c r="B41" s="73"/>
      <c r="C41" s="72" t="s">
        <v>176</v>
      </c>
      <c r="D41" s="73" t="s">
        <v>177</v>
      </c>
      <c r="E41" s="158">
        <v>0</v>
      </c>
    </row>
    <row r="42" spans="1:5" ht="15.05">
      <c r="A42" s="58" t="s">
        <v>170</v>
      </c>
      <c r="B42" s="99"/>
      <c r="C42" s="91" t="s">
        <v>171</v>
      </c>
      <c r="D42" s="97"/>
      <c r="E42" s="98">
        <v>0</v>
      </c>
    </row>
    <row r="43" spans="1:5" ht="0.85" customHeight="1">
      <c r="A43" s="58" t="s">
        <v>168</v>
      </c>
      <c r="B43" s="97"/>
      <c r="C43" s="100" t="s">
        <v>169</v>
      </c>
      <c r="D43" s="97"/>
      <c r="E43" s="98">
        <v>0</v>
      </c>
    </row>
    <row r="44" spans="1:5" ht="12.75">
      <c r="A44" s="58" t="s">
        <v>172</v>
      </c>
      <c r="B44" s="99"/>
      <c r="C44" s="100" t="s">
        <v>173</v>
      </c>
      <c r="D44" s="99" t="s">
        <v>174</v>
      </c>
      <c r="E44" s="159"/>
    </row>
    <row r="45" spans="1:5" ht="12.75">
      <c r="A45" s="58" t="s">
        <v>165</v>
      </c>
      <c r="B45" s="99"/>
      <c r="C45" s="70" t="s">
        <v>166</v>
      </c>
      <c r="D45" s="71" t="s">
        <v>167</v>
      </c>
      <c r="E45" s="160">
        <v>0</v>
      </c>
    </row>
    <row r="46" spans="1:5" ht="12.75">
      <c r="A46" s="58" t="s">
        <v>162</v>
      </c>
      <c r="B46" s="99"/>
      <c r="C46" s="70" t="s">
        <v>163</v>
      </c>
      <c r="D46" s="71" t="s">
        <v>164</v>
      </c>
      <c r="E46" s="160">
        <v>0</v>
      </c>
    </row>
    <row r="47" spans="1:5" ht="12.75">
      <c r="A47" s="59"/>
      <c r="B47" s="59"/>
      <c r="C47" s="31"/>
      <c r="D47" s="59"/>
      <c r="E47" s="62"/>
    </row>
  </sheetData>
  <sheetProtection password="CCFD" sheet="1" objects="1" scenarios="1" formatCells="0" formatColumns="0" formatRows="0"/>
  <printOptions/>
  <pageMargins left="0.7" right="0.7" top="0.75" bottom="0.75" header="0.3" footer="0.3"/>
  <pageSetup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5"/>
  <sheetViews>
    <sheetView tabSelected="1" zoomScale="85" zoomScaleNormal="85" workbookViewId="0" topLeftCell="A1">
      <pane xSplit="4" ySplit="4" topLeftCell="F62" activePane="bottomRight" state="frozen"/>
      <selection pane="topRight" activeCell="E1" sqref="E1"/>
      <selection pane="bottomLeft" activeCell="A5" sqref="A5"/>
      <selection pane="bottomRight" activeCell="I72" sqref="I72"/>
    </sheetView>
  </sheetViews>
  <sheetFormatPr defaultColWidth="9.00390625" defaultRowHeight="12.75"/>
  <cols>
    <col min="1" max="1" width="6.75390625" style="56" customWidth="1"/>
    <col min="2" max="2" width="71.875" style="2" customWidth="1"/>
    <col min="3" max="3" width="8.25390625" style="56" customWidth="1"/>
    <col min="4" max="4" width="7.125" style="56" customWidth="1"/>
    <col min="5" max="10" width="18.375" style="26" customWidth="1"/>
    <col min="11" max="11" width="18.375" style="28" customWidth="1"/>
    <col min="12" max="13" width="18.375" style="26" customWidth="1"/>
    <col min="14" max="14" width="24.875" style="0" bestFit="1" customWidth="1"/>
  </cols>
  <sheetData>
    <row r="1" ht="12.75">
      <c r="A1" s="60" t="s">
        <v>86</v>
      </c>
    </row>
    <row r="2" ht="13.1" thickBot="1"/>
    <row r="3" spans="1:14" ht="45" customHeight="1" thickBot="1">
      <c r="A3" s="25" t="s">
        <v>87</v>
      </c>
      <c r="B3" s="25" t="s">
        <v>89</v>
      </c>
      <c r="C3" s="25" t="s">
        <v>92</v>
      </c>
      <c r="D3" s="25" t="s">
        <v>93</v>
      </c>
      <c r="E3" s="27" t="s">
        <v>436</v>
      </c>
      <c r="F3" s="27" t="s">
        <v>437</v>
      </c>
      <c r="G3" s="27" t="s">
        <v>438</v>
      </c>
      <c r="H3" s="27" t="s">
        <v>439</v>
      </c>
      <c r="I3" s="27" t="s">
        <v>440</v>
      </c>
      <c r="J3" s="27" t="s">
        <v>441</v>
      </c>
      <c r="K3" s="29" t="s">
        <v>442</v>
      </c>
      <c r="L3" s="27" t="s">
        <v>443</v>
      </c>
      <c r="M3" s="172" t="s">
        <v>444</v>
      </c>
      <c r="N3" s="271" t="s">
        <v>496</v>
      </c>
    </row>
    <row r="4" spans="1:14" s="2" customFormat="1" ht="12.75">
      <c r="A4" s="30" t="s">
        <v>7</v>
      </c>
      <c r="B4" s="30" t="s">
        <v>8</v>
      </c>
      <c r="C4" s="30" t="s">
        <v>9</v>
      </c>
      <c r="D4" s="30" t="s">
        <v>10</v>
      </c>
      <c r="E4" s="30" t="s">
        <v>11</v>
      </c>
      <c r="F4" s="30" t="s">
        <v>12</v>
      </c>
      <c r="G4" s="30" t="s">
        <v>13</v>
      </c>
      <c r="H4" s="30" t="s">
        <v>14</v>
      </c>
      <c r="I4" s="30" t="s">
        <v>15</v>
      </c>
      <c r="J4" s="30" t="s">
        <v>16</v>
      </c>
      <c r="K4" s="30" t="s">
        <v>17</v>
      </c>
      <c r="L4" s="30" t="s">
        <v>18</v>
      </c>
      <c r="M4" s="173" t="s">
        <v>103</v>
      </c>
      <c r="N4" s="272"/>
    </row>
    <row r="5" spans="1:14" ht="17.05">
      <c r="A5" s="58" t="s">
        <v>119</v>
      </c>
      <c r="B5" s="127" t="s">
        <v>198</v>
      </c>
      <c r="C5" s="103"/>
      <c r="D5" s="104"/>
      <c r="E5" s="105">
        <v>0</v>
      </c>
      <c r="F5" s="106">
        <v>0</v>
      </c>
      <c r="G5" s="107">
        <v>0</v>
      </c>
      <c r="H5" s="108">
        <v>0</v>
      </c>
      <c r="I5" s="233">
        <v>0</v>
      </c>
      <c r="J5" s="233">
        <v>0</v>
      </c>
      <c r="K5" s="233">
        <v>0</v>
      </c>
      <c r="L5" s="233">
        <v>0</v>
      </c>
      <c r="M5" s="234">
        <v>0</v>
      </c>
      <c r="N5" s="272"/>
    </row>
    <row r="6" spans="1:14" ht="16.55" customHeight="1" hidden="1">
      <c r="A6" s="69" t="s">
        <v>104</v>
      </c>
      <c r="B6" s="128" t="s">
        <v>199</v>
      </c>
      <c r="C6" s="109"/>
      <c r="D6" s="110"/>
      <c r="E6" s="111">
        <v>0</v>
      </c>
      <c r="F6" s="112">
        <v>0</v>
      </c>
      <c r="G6" s="113">
        <v>0</v>
      </c>
      <c r="H6" s="114">
        <v>0</v>
      </c>
      <c r="I6" s="235">
        <v>0</v>
      </c>
      <c r="J6" s="235">
        <v>0</v>
      </c>
      <c r="K6" s="235">
        <v>0</v>
      </c>
      <c r="L6" s="235">
        <v>0</v>
      </c>
      <c r="M6" s="236">
        <v>0</v>
      </c>
      <c r="N6" s="272"/>
    </row>
    <row r="7" spans="1:14" ht="16.55" customHeight="1" hidden="1">
      <c r="A7" s="69" t="s">
        <v>107</v>
      </c>
      <c r="B7" s="128" t="s">
        <v>5</v>
      </c>
      <c r="C7" s="109" t="s">
        <v>5</v>
      </c>
      <c r="D7" s="110" t="s">
        <v>5</v>
      </c>
      <c r="E7" s="111">
        <v>0</v>
      </c>
      <c r="F7" s="112">
        <v>0</v>
      </c>
      <c r="G7" s="113">
        <v>0</v>
      </c>
      <c r="H7" s="114">
        <v>0</v>
      </c>
      <c r="I7" s="235">
        <v>0</v>
      </c>
      <c r="J7" s="235">
        <v>0</v>
      </c>
      <c r="K7" s="235">
        <v>0</v>
      </c>
      <c r="L7" s="235">
        <v>0</v>
      </c>
      <c r="M7" s="236">
        <v>0</v>
      </c>
      <c r="N7" s="272"/>
    </row>
    <row r="8" spans="1:14" ht="16.55" customHeight="1" hidden="1">
      <c r="A8" s="69" t="s">
        <v>109</v>
      </c>
      <c r="B8" s="128" t="s">
        <v>5</v>
      </c>
      <c r="C8" s="109" t="s">
        <v>5</v>
      </c>
      <c r="D8" s="110" t="s">
        <v>5</v>
      </c>
      <c r="E8" s="111">
        <v>0</v>
      </c>
      <c r="F8" s="112">
        <v>0</v>
      </c>
      <c r="G8" s="113">
        <v>0</v>
      </c>
      <c r="H8" s="114">
        <v>0</v>
      </c>
      <c r="I8" s="235">
        <v>0</v>
      </c>
      <c r="J8" s="235">
        <v>0</v>
      </c>
      <c r="K8" s="235">
        <v>0</v>
      </c>
      <c r="L8" s="235">
        <v>0</v>
      </c>
      <c r="M8" s="236">
        <v>0</v>
      </c>
      <c r="N8" s="272"/>
    </row>
    <row r="9" spans="1:14" ht="16.55" customHeight="1" hidden="1">
      <c r="A9" s="69" t="s">
        <v>111</v>
      </c>
      <c r="B9" s="128" t="s">
        <v>5</v>
      </c>
      <c r="C9" s="109" t="s">
        <v>5</v>
      </c>
      <c r="D9" s="110" t="s">
        <v>5</v>
      </c>
      <c r="E9" s="111">
        <v>0</v>
      </c>
      <c r="F9" s="112">
        <v>0</v>
      </c>
      <c r="G9" s="113">
        <v>0</v>
      </c>
      <c r="H9" s="114">
        <v>0</v>
      </c>
      <c r="I9" s="235">
        <v>0</v>
      </c>
      <c r="J9" s="235">
        <v>0</v>
      </c>
      <c r="K9" s="235">
        <v>0</v>
      </c>
      <c r="L9" s="235">
        <v>0</v>
      </c>
      <c r="M9" s="236">
        <v>0</v>
      </c>
      <c r="N9" s="272"/>
    </row>
    <row r="10" spans="1:14" ht="16.55" customHeight="1" hidden="1">
      <c r="A10" s="69" t="s">
        <v>113</v>
      </c>
      <c r="B10" s="128" t="s">
        <v>5</v>
      </c>
      <c r="C10" s="109" t="s">
        <v>5</v>
      </c>
      <c r="D10" s="110" t="s">
        <v>5</v>
      </c>
      <c r="E10" s="111">
        <v>0</v>
      </c>
      <c r="F10" s="112">
        <v>0</v>
      </c>
      <c r="G10" s="113">
        <v>0</v>
      </c>
      <c r="H10" s="114">
        <v>0</v>
      </c>
      <c r="I10" s="235">
        <v>0</v>
      </c>
      <c r="J10" s="235">
        <v>0</v>
      </c>
      <c r="K10" s="235">
        <v>0</v>
      </c>
      <c r="L10" s="235">
        <v>0</v>
      </c>
      <c r="M10" s="236">
        <v>0</v>
      </c>
      <c r="N10" s="272"/>
    </row>
    <row r="11" spans="1:14" ht="17.05">
      <c r="A11" s="69" t="s">
        <v>115</v>
      </c>
      <c r="B11" s="129" t="s">
        <v>200</v>
      </c>
      <c r="C11" s="109" t="s">
        <v>201</v>
      </c>
      <c r="D11" s="110" t="s">
        <v>202</v>
      </c>
      <c r="E11" s="111">
        <v>0</v>
      </c>
      <c r="F11" s="112">
        <v>0</v>
      </c>
      <c r="G11" s="113">
        <v>0</v>
      </c>
      <c r="H11" s="166">
        <f>H12+H13+H14+H15+H16+H17</f>
        <v>53904902</v>
      </c>
      <c r="I11" s="237">
        <f>I13</f>
        <v>52729394</v>
      </c>
      <c r="J11" s="237">
        <f>J16</f>
        <v>17981</v>
      </c>
      <c r="K11" s="237">
        <f>K16</f>
        <v>0</v>
      </c>
      <c r="L11" s="237">
        <f>L13+L17+L12+L15+L14</f>
        <v>1157527</v>
      </c>
      <c r="M11" s="238">
        <f>M13+M14+M15+M17</f>
        <v>0</v>
      </c>
      <c r="N11" s="272"/>
    </row>
    <row r="12" spans="1:14" ht="17.05">
      <c r="A12" s="69" t="s">
        <v>117</v>
      </c>
      <c r="B12" s="128" t="s">
        <v>203</v>
      </c>
      <c r="C12" s="109" t="s">
        <v>204</v>
      </c>
      <c r="D12" s="110"/>
      <c r="E12" s="111">
        <v>0</v>
      </c>
      <c r="F12" s="112">
        <v>0</v>
      </c>
      <c r="G12" s="113">
        <v>0</v>
      </c>
      <c r="H12" s="166">
        <f>L12</f>
        <v>0</v>
      </c>
      <c r="I12" s="239">
        <v>0</v>
      </c>
      <c r="J12" s="239">
        <v>0</v>
      </c>
      <c r="K12" s="239">
        <v>0</v>
      </c>
      <c r="L12" s="240"/>
      <c r="M12" s="241">
        <v>0</v>
      </c>
      <c r="N12" s="272"/>
    </row>
    <row r="13" spans="1:14" ht="17.05">
      <c r="A13" s="69" t="s">
        <v>121</v>
      </c>
      <c r="B13" s="128" t="s">
        <v>205</v>
      </c>
      <c r="C13" s="109" t="s">
        <v>206</v>
      </c>
      <c r="D13" s="110"/>
      <c r="E13" s="111">
        <v>0</v>
      </c>
      <c r="F13" s="112">
        <v>0</v>
      </c>
      <c r="G13" s="113">
        <v>0</v>
      </c>
      <c r="H13" s="166">
        <f>I13+L13+M13</f>
        <v>52729394</v>
      </c>
      <c r="I13" s="240">
        <v>52729394</v>
      </c>
      <c r="J13" s="239">
        <v>0</v>
      </c>
      <c r="K13" s="239">
        <v>0</v>
      </c>
      <c r="L13" s="240"/>
      <c r="M13" s="242"/>
      <c r="N13" s="272"/>
    </row>
    <row r="14" spans="1:14" s="101" customFormat="1" ht="17.25" customHeight="1">
      <c r="A14" s="69" t="s">
        <v>123</v>
      </c>
      <c r="B14" s="130" t="s">
        <v>207</v>
      </c>
      <c r="C14" s="109" t="s">
        <v>208</v>
      </c>
      <c r="D14" s="110"/>
      <c r="E14" s="115">
        <v>0</v>
      </c>
      <c r="F14" s="116">
        <v>0</v>
      </c>
      <c r="G14" s="117">
        <v>0</v>
      </c>
      <c r="H14" s="167">
        <f>M14+L14</f>
        <v>0</v>
      </c>
      <c r="I14" s="243">
        <v>0</v>
      </c>
      <c r="J14" s="243">
        <v>0</v>
      </c>
      <c r="K14" s="243">
        <v>0</v>
      </c>
      <c r="L14" s="240"/>
      <c r="M14" s="244"/>
      <c r="N14" s="272"/>
    </row>
    <row r="15" spans="1:14" s="101" customFormat="1" ht="17.25" customHeight="1">
      <c r="A15" s="69" t="s">
        <v>124</v>
      </c>
      <c r="B15" s="130" t="s">
        <v>209</v>
      </c>
      <c r="C15" s="109" t="s">
        <v>210</v>
      </c>
      <c r="D15" s="110"/>
      <c r="E15" s="115">
        <v>0</v>
      </c>
      <c r="F15" s="116">
        <v>0</v>
      </c>
      <c r="G15" s="117">
        <v>0</v>
      </c>
      <c r="H15" s="167">
        <f>M15+L15</f>
        <v>0</v>
      </c>
      <c r="I15" s="243">
        <v>0</v>
      </c>
      <c r="J15" s="243">
        <v>0</v>
      </c>
      <c r="K15" s="243">
        <v>0</v>
      </c>
      <c r="L15" s="240">
        <v>0</v>
      </c>
      <c r="M15" s="244"/>
      <c r="N15" s="272"/>
    </row>
    <row r="16" spans="1:14" s="101" customFormat="1" ht="17.25" customHeight="1">
      <c r="A16" s="69" t="s">
        <v>125</v>
      </c>
      <c r="B16" s="130" t="s">
        <v>211</v>
      </c>
      <c r="C16" s="109" t="s">
        <v>212</v>
      </c>
      <c r="D16" s="110"/>
      <c r="E16" s="115">
        <v>0</v>
      </c>
      <c r="F16" s="116">
        <v>0</v>
      </c>
      <c r="G16" s="117">
        <v>0</v>
      </c>
      <c r="H16" s="167">
        <f>J16+K16</f>
        <v>17981</v>
      </c>
      <c r="I16" s="243">
        <v>0</v>
      </c>
      <c r="J16" s="245">
        <v>17981</v>
      </c>
      <c r="K16" s="245"/>
      <c r="L16" s="243">
        <v>0</v>
      </c>
      <c r="M16" s="246">
        <v>0</v>
      </c>
      <c r="N16" s="272"/>
    </row>
    <row r="17" spans="1:14" s="101" customFormat="1" ht="17.25" customHeight="1">
      <c r="A17" s="69" t="s">
        <v>127</v>
      </c>
      <c r="B17" s="131" t="s">
        <v>213</v>
      </c>
      <c r="C17" s="109" t="s">
        <v>214</v>
      </c>
      <c r="D17" s="110"/>
      <c r="E17" s="115">
        <v>0</v>
      </c>
      <c r="F17" s="116">
        <v>0</v>
      </c>
      <c r="G17" s="117">
        <v>0</v>
      </c>
      <c r="H17" s="167">
        <f>L17+M17</f>
        <v>1157527</v>
      </c>
      <c r="I17" s="243">
        <v>0</v>
      </c>
      <c r="J17" s="243">
        <v>0</v>
      </c>
      <c r="K17" s="243">
        <v>0</v>
      </c>
      <c r="L17" s="247">
        <f>L18+L19+L20+L21</f>
        <v>1157527</v>
      </c>
      <c r="M17" s="247">
        <f>M18+M19+M20+M21</f>
        <v>0</v>
      </c>
      <c r="N17" s="272"/>
    </row>
    <row r="18" spans="1:14" s="101" customFormat="1" ht="17.25" customHeight="1">
      <c r="A18" s="69" t="s">
        <v>129</v>
      </c>
      <c r="B18" s="132" t="s">
        <v>215</v>
      </c>
      <c r="C18" s="118" t="s">
        <v>216</v>
      </c>
      <c r="D18" s="119"/>
      <c r="E18" s="115">
        <v>0</v>
      </c>
      <c r="F18" s="116">
        <v>0</v>
      </c>
      <c r="G18" s="117">
        <v>0</v>
      </c>
      <c r="H18" s="168">
        <f>L18+M18</f>
        <v>0</v>
      </c>
      <c r="I18" s="243">
        <v>0</v>
      </c>
      <c r="J18" s="243">
        <v>0</v>
      </c>
      <c r="K18" s="243">
        <v>0</v>
      </c>
      <c r="L18" s="248"/>
      <c r="M18" s="249"/>
      <c r="N18" s="272"/>
    </row>
    <row r="19" spans="1:14" s="101" customFormat="1" ht="17.25" customHeight="1">
      <c r="A19" s="69" t="s">
        <v>132</v>
      </c>
      <c r="B19" s="132" t="s">
        <v>217</v>
      </c>
      <c r="C19" s="118" t="s">
        <v>218</v>
      </c>
      <c r="D19" s="119"/>
      <c r="E19" s="115">
        <v>0</v>
      </c>
      <c r="F19" s="116">
        <v>0</v>
      </c>
      <c r="G19" s="117">
        <v>0</v>
      </c>
      <c r="H19" s="168">
        <f aca="true" t="shared" si="0" ref="H19:H21">L19+M19</f>
        <v>498300</v>
      </c>
      <c r="I19" s="243">
        <v>0</v>
      </c>
      <c r="J19" s="243">
        <v>0</v>
      </c>
      <c r="K19" s="243">
        <v>0</v>
      </c>
      <c r="L19" s="248">
        <v>498300</v>
      </c>
      <c r="M19" s="249"/>
      <c r="N19" s="272"/>
    </row>
    <row r="20" spans="1:14" s="101" customFormat="1" ht="17.25" customHeight="1">
      <c r="A20" s="69" t="s">
        <v>135</v>
      </c>
      <c r="B20" s="132" t="s">
        <v>219</v>
      </c>
      <c r="C20" s="118" t="s">
        <v>220</v>
      </c>
      <c r="D20" s="119"/>
      <c r="E20" s="115">
        <v>0</v>
      </c>
      <c r="F20" s="116">
        <v>0</v>
      </c>
      <c r="G20" s="117">
        <v>0</v>
      </c>
      <c r="H20" s="168">
        <f t="shared" si="0"/>
        <v>659227</v>
      </c>
      <c r="I20" s="243">
        <v>0</v>
      </c>
      <c r="J20" s="243">
        <v>0</v>
      </c>
      <c r="K20" s="243">
        <v>0</v>
      </c>
      <c r="L20" s="248">
        <v>659227</v>
      </c>
      <c r="M20" s="249"/>
      <c r="N20" s="272"/>
    </row>
    <row r="21" spans="1:14" s="101" customFormat="1" ht="17.25" customHeight="1">
      <c r="A21" s="69" t="s">
        <v>138</v>
      </c>
      <c r="B21" s="132" t="s">
        <v>382</v>
      </c>
      <c r="C21" s="232" t="s">
        <v>221</v>
      </c>
      <c r="D21" s="132"/>
      <c r="E21" s="115">
        <v>0</v>
      </c>
      <c r="F21" s="116">
        <v>0</v>
      </c>
      <c r="G21" s="117">
        <v>0</v>
      </c>
      <c r="H21" s="168">
        <f t="shared" si="0"/>
        <v>0</v>
      </c>
      <c r="I21" s="243">
        <v>0</v>
      </c>
      <c r="J21" s="243">
        <v>0</v>
      </c>
      <c r="K21" s="243">
        <v>0</v>
      </c>
      <c r="L21" s="248"/>
      <c r="M21" s="249"/>
      <c r="N21" s="272"/>
    </row>
    <row r="22" spans="1:14" s="101" customFormat="1" ht="17.25" customHeight="1">
      <c r="A22" s="58" t="s">
        <v>140</v>
      </c>
      <c r="B22" s="148" t="s">
        <v>222</v>
      </c>
      <c r="C22" s="149" t="s">
        <v>223</v>
      </c>
      <c r="D22" s="150" t="s">
        <v>202</v>
      </c>
      <c r="E22" s="115">
        <v>0</v>
      </c>
      <c r="F22" s="116">
        <v>0</v>
      </c>
      <c r="G22" s="117">
        <v>0</v>
      </c>
      <c r="H22" s="162">
        <f>H23+H27+H32+H33+H34+H41</f>
        <v>53904902</v>
      </c>
      <c r="I22" s="250">
        <f aca="true" t="shared" si="1" ref="I22:M22">I23+I27+I32+I33+I34+I41</f>
        <v>52729394</v>
      </c>
      <c r="J22" s="250">
        <f t="shared" si="1"/>
        <v>17981</v>
      </c>
      <c r="K22" s="250">
        <f t="shared" si="1"/>
        <v>0</v>
      </c>
      <c r="L22" s="250">
        <f t="shared" si="1"/>
        <v>1157527</v>
      </c>
      <c r="M22" s="251">
        <f t="shared" si="1"/>
        <v>0</v>
      </c>
      <c r="N22" s="272"/>
    </row>
    <row r="23" spans="1:14" s="101" customFormat="1" ht="17.25" customHeight="1">
      <c r="A23" s="58" t="s">
        <v>142</v>
      </c>
      <c r="B23" s="133" t="s">
        <v>224</v>
      </c>
      <c r="C23" s="122" t="s">
        <v>225</v>
      </c>
      <c r="D23" s="123" t="s">
        <v>5</v>
      </c>
      <c r="E23" s="115">
        <v>0</v>
      </c>
      <c r="F23" s="116">
        <v>0</v>
      </c>
      <c r="G23" s="117">
        <v>0</v>
      </c>
      <c r="H23" s="163">
        <f>H24</f>
        <v>43171891</v>
      </c>
      <c r="I23" s="252">
        <f aca="true" t="shared" si="2" ref="I23:M23">I24</f>
        <v>42760711</v>
      </c>
      <c r="J23" s="252">
        <f t="shared" si="2"/>
        <v>0</v>
      </c>
      <c r="K23" s="252">
        <f t="shared" si="2"/>
        <v>0</v>
      </c>
      <c r="L23" s="252">
        <f t="shared" si="2"/>
        <v>411180</v>
      </c>
      <c r="M23" s="253">
        <f t="shared" si="2"/>
        <v>0</v>
      </c>
      <c r="N23" s="272"/>
    </row>
    <row r="24" spans="1:14" s="101" customFormat="1" ht="17.25" customHeight="1">
      <c r="A24" s="58" t="s">
        <v>145</v>
      </c>
      <c r="B24" s="133" t="s">
        <v>226</v>
      </c>
      <c r="C24" s="122" t="s">
        <v>227</v>
      </c>
      <c r="D24" s="123" t="s">
        <v>5</v>
      </c>
      <c r="E24" s="115">
        <v>0</v>
      </c>
      <c r="F24" s="116">
        <v>0</v>
      </c>
      <c r="G24" s="117">
        <v>0</v>
      </c>
      <c r="H24" s="163">
        <f>H25+H26</f>
        <v>43171891</v>
      </c>
      <c r="I24" s="252">
        <f aca="true" t="shared" si="3" ref="I24:M24">I25+I26</f>
        <v>42760711</v>
      </c>
      <c r="J24" s="252">
        <f t="shared" si="3"/>
        <v>0</v>
      </c>
      <c r="K24" s="252">
        <f t="shared" si="3"/>
        <v>0</v>
      </c>
      <c r="L24" s="252">
        <f t="shared" si="3"/>
        <v>411180</v>
      </c>
      <c r="M24" s="253">
        <f t="shared" si="3"/>
        <v>0</v>
      </c>
      <c r="N24" s="272"/>
    </row>
    <row r="25" spans="1:14" s="101" customFormat="1" ht="17.25" customHeight="1">
      <c r="A25" s="58" t="s">
        <v>148</v>
      </c>
      <c r="B25" s="124" t="s">
        <v>434</v>
      </c>
      <c r="C25" s="120" t="s">
        <v>5</v>
      </c>
      <c r="D25" s="121" t="s">
        <v>228</v>
      </c>
      <c r="E25" s="115">
        <v>0</v>
      </c>
      <c r="F25" s="116">
        <v>0</v>
      </c>
      <c r="G25" s="117">
        <v>0</v>
      </c>
      <c r="H25" s="164">
        <f>I25+J25+K25+L25+M25</f>
        <v>33227525</v>
      </c>
      <c r="I25" s="254">
        <v>32911719</v>
      </c>
      <c r="J25" s="254"/>
      <c r="K25" s="254"/>
      <c r="L25" s="254">
        <v>315806</v>
      </c>
      <c r="M25" s="255"/>
      <c r="N25" s="272"/>
    </row>
    <row r="26" spans="1:14" s="101" customFormat="1" ht="17.05">
      <c r="A26" s="58" t="s">
        <v>151</v>
      </c>
      <c r="B26" s="124" t="s">
        <v>229</v>
      </c>
      <c r="C26" s="120" t="s">
        <v>5</v>
      </c>
      <c r="D26" s="121" t="s">
        <v>230</v>
      </c>
      <c r="E26" s="115">
        <v>0</v>
      </c>
      <c r="F26" s="116">
        <v>0</v>
      </c>
      <c r="G26" s="117">
        <v>0</v>
      </c>
      <c r="H26" s="164">
        <f>I26+J26+K26+L26+M26</f>
        <v>9944366</v>
      </c>
      <c r="I26" s="254">
        <v>9848992</v>
      </c>
      <c r="J26" s="254"/>
      <c r="K26" s="254"/>
      <c r="L26" s="254">
        <v>95374</v>
      </c>
      <c r="M26" s="255"/>
      <c r="N26" s="272"/>
    </row>
    <row r="27" spans="1:14" s="101" customFormat="1" ht="17.05">
      <c r="A27" s="58" t="s">
        <v>154</v>
      </c>
      <c r="B27" s="133" t="s">
        <v>231</v>
      </c>
      <c r="C27" s="122" t="s">
        <v>232</v>
      </c>
      <c r="D27" s="123" t="s">
        <v>5</v>
      </c>
      <c r="E27" s="115">
        <v>0</v>
      </c>
      <c r="F27" s="116">
        <v>0</v>
      </c>
      <c r="G27" s="117">
        <v>0</v>
      </c>
      <c r="H27" s="163">
        <f>H28+H29+H30+H31</f>
        <v>720</v>
      </c>
      <c r="I27" s="252">
        <f aca="true" t="shared" si="4" ref="I27:M27">I28+I29+I30+I31</f>
        <v>720</v>
      </c>
      <c r="J27" s="252">
        <f t="shared" si="4"/>
        <v>0</v>
      </c>
      <c r="K27" s="252">
        <f t="shared" si="4"/>
        <v>0</v>
      </c>
      <c r="L27" s="252">
        <f t="shared" si="4"/>
        <v>0</v>
      </c>
      <c r="M27" s="253">
        <f t="shared" si="4"/>
        <v>0</v>
      </c>
      <c r="N27" s="272"/>
    </row>
    <row r="28" spans="1:14" s="101" customFormat="1" ht="17.05">
      <c r="A28" s="58" t="s">
        <v>195</v>
      </c>
      <c r="B28" s="124" t="s">
        <v>233</v>
      </c>
      <c r="C28" s="120" t="s">
        <v>5</v>
      </c>
      <c r="D28" s="121" t="s">
        <v>234</v>
      </c>
      <c r="E28" s="115">
        <v>0</v>
      </c>
      <c r="F28" s="116">
        <v>0</v>
      </c>
      <c r="G28" s="117">
        <v>0</v>
      </c>
      <c r="H28" s="164">
        <f>I28+J28+K28+L28+M28</f>
        <v>720</v>
      </c>
      <c r="I28" s="254">
        <v>720</v>
      </c>
      <c r="J28" s="254"/>
      <c r="K28" s="254"/>
      <c r="L28" s="254"/>
      <c r="M28" s="255"/>
      <c r="N28" s="272"/>
    </row>
    <row r="29" spans="1:14" s="101" customFormat="1" ht="34.05">
      <c r="A29" s="58" t="s">
        <v>157</v>
      </c>
      <c r="B29" s="124" t="s">
        <v>318</v>
      </c>
      <c r="C29" s="120" t="s">
        <v>5</v>
      </c>
      <c r="D29" s="121" t="s">
        <v>234</v>
      </c>
      <c r="E29" s="115">
        <v>0</v>
      </c>
      <c r="F29" s="116">
        <v>0</v>
      </c>
      <c r="G29" s="117">
        <v>0</v>
      </c>
      <c r="H29" s="164">
        <f aca="true" t="shared" si="5" ref="H29:H31">I29+J29+K29+L29+M29</f>
        <v>0</v>
      </c>
      <c r="I29" s="254"/>
      <c r="J29" s="254"/>
      <c r="K29" s="254"/>
      <c r="L29" s="254"/>
      <c r="M29" s="255"/>
      <c r="N29" s="272"/>
    </row>
    <row r="30" spans="1:14" s="101" customFormat="1" ht="17.05">
      <c r="A30" s="58" t="s">
        <v>159</v>
      </c>
      <c r="B30" s="124" t="s">
        <v>235</v>
      </c>
      <c r="C30" s="120" t="s">
        <v>5</v>
      </c>
      <c r="D30" s="121" t="s">
        <v>234</v>
      </c>
      <c r="E30" s="115">
        <v>0</v>
      </c>
      <c r="F30" s="116">
        <v>0</v>
      </c>
      <c r="G30" s="117">
        <v>0</v>
      </c>
      <c r="H30" s="164">
        <f t="shared" si="5"/>
        <v>0</v>
      </c>
      <c r="I30" s="254"/>
      <c r="J30" s="254"/>
      <c r="K30" s="254"/>
      <c r="L30" s="254"/>
      <c r="M30" s="255"/>
      <c r="N30" s="272"/>
    </row>
    <row r="31" spans="1:14" s="101" customFormat="1" ht="17.05">
      <c r="A31" s="58" t="s">
        <v>178</v>
      </c>
      <c r="B31" s="124" t="s">
        <v>236</v>
      </c>
      <c r="C31" s="120" t="s">
        <v>5</v>
      </c>
      <c r="D31" s="121" t="s">
        <v>234</v>
      </c>
      <c r="E31" s="115">
        <v>0</v>
      </c>
      <c r="F31" s="116">
        <v>0</v>
      </c>
      <c r="G31" s="117">
        <v>0</v>
      </c>
      <c r="H31" s="164">
        <f t="shared" si="5"/>
        <v>0</v>
      </c>
      <c r="I31" s="254"/>
      <c r="J31" s="254"/>
      <c r="K31" s="254"/>
      <c r="L31" s="254"/>
      <c r="M31" s="255"/>
      <c r="N31" s="272"/>
    </row>
    <row r="32" spans="1:14" s="101" customFormat="1" ht="17.05">
      <c r="A32" s="58" t="s">
        <v>181</v>
      </c>
      <c r="B32" s="133" t="s">
        <v>237</v>
      </c>
      <c r="C32" s="122" t="s">
        <v>238</v>
      </c>
      <c r="D32" s="123" t="s">
        <v>5</v>
      </c>
      <c r="E32" s="115">
        <v>0</v>
      </c>
      <c r="F32" s="116">
        <v>0</v>
      </c>
      <c r="G32" s="117">
        <v>0</v>
      </c>
      <c r="H32" s="163">
        <f>I32+J32+K32+L32+M32</f>
        <v>0</v>
      </c>
      <c r="I32" s="256"/>
      <c r="J32" s="256"/>
      <c r="K32" s="256"/>
      <c r="L32" s="256"/>
      <c r="M32" s="257"/>
      <c r="N32" s="272"/>
    </row>
    <row r="33" spans="1:14" s="101" customFormat="1" ht="17.05">
      <c r="A33" s="58" t="s">
        <v>184</v>
      </c>
      <c r="B33" s="133" t="s">
        <v>239</v>
      </c>
      <c r="C33" s="122" t="s">
        <v>240</v>
      </c>
      <c r="D33" s="123" t="s">
        <v>5</v>
      </c>
      <c r="E33" s="115">
        <v>0</v>
      </c>
      <c r="F33" s="116">
        <v>0</v>
      </c>
      <c r="G33" s="117">
        <v>0</v>
      </c>
      <c r="H33" s="163">
        <f>I33+J33+K33+L33+M33</f>
        <v>0</v>
      </c>
      <c r="I33" s="256"/>
      <c r="J33" s="256"/>
      <c r="K33" s="256"/>
      <c r="L33" s="256"/>
      <c r="M33" s="257"/>
      <c r="N33" s="272"/>
    </row>
    <row r="34" spans="1:14" s="101" customFormat="1" ht="34.05">
      <c r="A34" s="58" t="s">
        <v>187</v>
      </c>
      <c r="B34" s="133" t="s">
        <v>241</v>
      </c>
      <c r="C34" s="122" t="s">
        <v>242</v>
      </c>
      <c r="D34" s="123" t="s">
        <v>5</v>
      </c>
      <c r="E34" s="115">
        <v>0</v>
      </c>
      <c r="F34" s="116">
        <v>0</v>
      </c>
      <c r="G34" s="117">
        <v>0</v>
      </c>
      <c r="H34" s="163">
        <f>H35+H36+H37+H38+H39+H40</f>
        <v>1107390</v>
      </c>
      <c r="I34" s="252">
        <f aca="true" t="shared" si="6" ref="I34:M34">I35+I36+I37+I38+I39+I40</f>
        <v>1106290</v>
      </c>
      <c r="J34" s="252">
        <f t="shared" si="6"/>
        <v>0</v>
      </c>
      <c r="K34" s="252">
        <f t="shared" si="6"/>
        <v>0</v>
      </c>
      <c r="L34" s="252">
        <f t="shared" si="6"/>
        <v>1100</v>
      </c>
      <c r="M34" s="253">
        <f t="shared" si="6"/>
        <v>0</v>
      </c>
      <c r="N34" s="272"/>
    </row>
    <row r="35" spans="1:14" s="101" customFormat="1" ht="17.05">
      <c r="A35" s="58" t="s">
        <v>186</v>
      </c>
      <c r="B35" s="124" t="s">
        <v>243</v>
      </c>
      <c r="C35" s="120" t="s">
        <v>5</v>
      </c>
      <c r="D35" s="121" t="s">
        <v>244</v>
      </c>
      <c r="E35" s="115">
        <v>0</v>
      </c>
      <c r="F35" s="116">
        <v>0</v>
      </c>
      <c r="G35" s="117">
        <v>0</v>
      </c>
      <c r="H35" s="164">
        <f>I35+J35+K35+L35+M35</f>
        <v>0</v>
      </c>
      <c r="I35" s="254"/>
      <c r="J35" s="254"/>
      <c r="K35" s="254"/>
      <c r="L35" s="254"/>
      <c r="M35" s="255"/>
      <c r="N35" s="272"/>
    </row>
    <row r="36" spans="1:14" s="101" customFormat="1" ht="34.05">
      <c r="A36" s="58" t="s">
        <v>188</v>
      </c>
      <c r="B36" s="124" t="s">
        <v>245</v>
      </c>
      <c r="C36" s="120" t="s">
        <v>5</v>
      </c>
      <c r="D36" s="121" t="s">
        <v>246</v>
      </c>
      <c r="E36" s="115">
        <v>0</v>
      </c>
      <c r="F36" s="116">
        <v>0</v>
      </c>
      <c r="G36" s="117">
        <v>0</v>
      </c>
      <c r="H36" s="164">
        <f aca="true" t="shared" si="7" ref="H36:H40">I36+J36+K36+L36+M36</f>
        <v>0</v>
      </c>
      <c r="I36" s="254"/>
      <c r="J36" s="254"/>
      <c r="K36" s="254"/>
      <c r="L36" s="254"/>
      <c r="M36" s="255"/>
      <c r="N36" s="272"/>
    </row>
    <row r="37" spans="1:14" s="101" customFormat="1" ht="51.05">
      <c r="A37" s="58" t="s">
        <v>193</v>
      </c>
      <c r="B37" s="124" t="s">
        <v>247</v>
      </c>
      <c r="C37" s="120" t="s">
        <v>5</v>
      </c>
      <c r="D37" s="121" t="s">
        <v>248</v>
      </c>
      <c r="E37" s="115">
        <v>0</v>
      </c>
      <c r="F37" s="116">
        <v>0</v>
      </c>
      <c r="G37" s="117">
        <v>0</v>
      </c>
      <c r="H37" s="164">
        <f t="shared" si="7"/>
        <v>0</v>
      </c>
      <c r="I37" s="254"/>
      <c r="J37" s="254"/>
      <c r="K37" s="254"/>
      <c r="L37" s="254"/>
      <c r="M37" s="255"/>
      <c r="N37" s="272"/>
    </row>
    <row r="38" spans="1:14" s="101" customFormat="1" ht="34.05">
      <c r="A38" s="58" t="s">
        <v>191</v>
      </c>
      <c r="B38" s="124" t="s">
        <v>249</v>
      </c>
      <c r="C38" s="120" t="s">
        <v>5</v>
      </c>
      <c r="D38" s="121" t="s">
        <v>250</v>
      </c>
      <c r="E38" s="115">
        <v>0</v>
      </c>
      <c r="F38" s="116">
        <v>0</v>
      </c>
      <c r="G38" s="117">
        <v>0</v>
      </c>
      <c r="H38" s="164">
        <f t="shared" si="7"/>
        <v>1106290</v>
      </c>
      <c r="I38" s="254">
        <v>1106290</v>
      </c>
      <c r="J38" s="254"/>
      <c r="K38" s="254"/>
      <c r="L38" s="254"/>
      <c r="M38" s="255"/>
      <c r="N38" s="272"/>
    </row>
    <row r="39" spans="1:14" s="101" customFormat="1" ht="34.05">
      <c r="A39" s="58" t="s">
        <v>189</v>
      </c>
      <c r="B39" s="124" t="s">
        <v>471</v>
      </c>
      <c r="C39" s="120" t="s">
        <v>5</v>
      </c>
      <c r="D39" s="121" t="s">
        <v>251</v>
      </c>
      <c r="E39" s="115">
        <v>0</v>
      </c>
      <c r="F39" s="116">
        <v>0</v>
      </c>
      <c r="G39" s="117">
        <v>0</v>
      </c>
      <c r="H39" s="164">
        <f t="shared" si="7"/>
        <v>1000</v>
      </c>
      <c r="I39" s="254"/>
      <c r="J39" s="254"/>
      <c r="K39" s="254"/>
      <c r="L39" s="254">
        <v>1000</v>
      </c>
      <c r="M39" s="255"/>
      <c r="N39" s="272"/>
    </row>
    <row r="40" spans="1:14" s="101" customFormat="1" ht="36" customHeight="1">
      <c r="A40" s="58" t="s">
        <v>175</v>
      </c>
      <c r="B40" s="124" t="s">
        <v>472</v>
      </c>
      <c r="C40" s="120" t="s">
        <v>5</v>
      </c>
      <c r="D40" s="121" t="s">
        <v>252</v>
      </c>
      <c r="E40" s="115">
        <v>0</v>
      </c>
      <c r="F40" s="116">
        <v>0</v>
      </c>
      <c r="G40" s="117">
        <v>0</v>
      </c>
      <c r="H40" s="164">
        <f t="shared" si="7"/>
        <v>100</v>
      </c>
      <c r="I40" s="254"/>
      <c r="J40" s="254"/>
      <c r="K40" s="254"/>
      <c r="L40" s="254">
        <v>100</v>
      </c>
      <c r="M40" s="255"/>
      <c r="N40" s="272"/>
    </row>
    <row r="41" spans="1:14" s="101" customFormat="1" ht="17.05">
      <c r="A41" s="58" t="s">
        <v>170</v>
      </c>
      <c r="B41" s="133" t="s">
        <v>253</v>
      </c>
      <c r="C41" s="122" t="s">
        <v>254</v>
      </c>
      <c r="D41" s="123" t="s">
        <v>202</v>
      </c>
      <c r="E41" s="115">
        <v>0</v>
      </c>
      <c r="F41" s="116">
        <v>0</v>
      </c>
      <c r="G41" s="117">
        <v>0</v>
      </c>
      <c r="H41" s="163">
        <f>H42+H45+H48</f>
        <v>9624901</v>
      </c>
      <c r="I41" s="252">
        <f aca="true" t="shared" si="8" ref="I41:M41">I42+I45+I48</f>
        <v>8861673</v>
      </c>
      <c r="J41" s="252">
        <f t="shared" si="8"/>
        <v>17981</v>
      </c>
      <c r="K41" s="252">
        <f t="shared" si="8"/>
        <v>0</v>
      </c>
      <c r="L41" s="252">
        <f t="shared" si="8"/>
        <v>745247</v>
      </c>
      <c r="M41" s="253">
        <f t="shared" si="8"/>
        <v>0</v>
      </c>
      <c r="N41" s="272"/>
    </row>
    <row r="42" spans="1:14" s="101" customFormat="1" ht="34.05">
      <c r="A42" s="58" t="s">
        <v>168</v>
      </c>
      <c r="B42" s="133" t="s">
        <v>255</v>
      </c>
      <c r="C42" s="122" t="s">
        <v>256</v>
      </c>
      <c r="D42" s="123" t="s">
        <v>5</v>
      </c>
      <c r="E42" s="115">
        <v>0</v>
      </c>
      <c r="F42" s="116">
        <v>0</v>
      </c>
      <c r="G42" s="117">
        <v>0</v>
      </c>
      <c r="H42" s="163">
        <f>I42+J42+K42+L42+M42</f>
        <v>0</v>
      </c>
      <c r="I42" s="256">
        <f>I43+I44</f>
        <v>0</v>
      </c>
      <c r="J42" s="256">
        <f aca="true" t="shared" si="9" ref="J42:M42">J43+J44</f>
        <v>0</v>
      </c>
      <c r="K42" s="256">
        <f t="shared" si="9"/>
        <v>0</v>
      </c>
      <c r="L42" s="256">
        <f t="shared" si="9"/>
        <v>0</v>
      </c>
      <c r="M42" s="257">
        <f t="shared" si="9"/>
        <v>0</v>
      </c>
      <c r="N42" s="272"/>
    </row>
    <row r="43" spans="1:14" s="101" customFormat="1" ht="17.05">
      <c r="A43" s="58" t="s">
        <v>172</v>
      </c>
      <c r="B43" s="124" t="s">
        <v>257</v>
      </c>
      <c r="C43" s="120" t="s">
        <v>5</v>
      </c>
      <c r="D43" s="121" t="s">
        <v>258</v>
      </c>
      <c r="E43" s="115">
        <v>0</v>
      </c>
      <c r="F43" s="116">
        <v>0</v>
      </c>
      <c r="G43" s="117">
        <v>0</v>
      </c>
      <c r="H43" s="164">
        <f>I43+J43+K43+L43+M43</f>
        <v>0</v>
      </c>
      <c r="I43" s="254"/>
      <c r="J43" s="254"/>
      <c r="K43" s="254"/>
      <c r="L43" s="254"/>
      <c r="M43" s="255"/>
      <c r="N43" s="272"/>
    </row>
    <row r="44" spans="1:14" s="101" customFormat="1" ht="17.05">
      <c r="A44" s="58" t="s">
        <v>165</v>
      </c>
      <c r="B44" s="124" t="s">
        <v>236</v>
      </c>
      <c r="C44" s="120" t="s">
        <v>5</v>
      </c>
      <c r="D44" s="121" t="s">
        <v>258</v>
      </c>
      <c r="E44" s="115">
        <v>0</v>
      </c>
      <c r="F44" s="116">
        <v>0</v>
      </c>
      <c r="G44" s="117">
        <v>0</v>
      </c>
      <c r="H44" s="164">
        <f>I44+J44+K44+L44+M44</f>
        <v>0</v>
      </c>
      <c r="I44" s="254"/>
      <c r="J44" s="254"/>
      <c r="K44" s="254"/>
      <c r="L44" s="254"/>
      <c r="M44" s="255"/>
      <c r="N44" s="272"/>
    </row>
    <row r="45" spans="1:14" s="101" customFormat="1" ht="21.8" customHeight="1">
      <c r="A45" s="58" t="s">
        <v>162</v>
      </c>
      <c r="B45" s="133" t="s">
        <v>259</v>
      </c>
      <c r="C45" s="122" t="s">
        <v>435</v>
      </c>
      <c r="D45" s="123"/>
      <c r="E45" s="115">
        <v>0</v>
      </c>
      <c r="F45" s="116">
        <v>0</v>
      </c>
      <c r="G45" s="117">
        <v>0</v>
      </c>
      <c r="H45" s="163">
        <f>H47+H46</f>
        <v>0</v>
      </c>
      <c r="I45" s="252">
        <f aca="true" t="shared" si="10" ref="I45:M45">I47+I46</f>
        <v>0</v>
      </c>
      <c r="J45" s="252">
        <f t="shared" si="10"/>
        <v>0</v>
      </c>
      <c r="K45" s="252">
        <f t="shared" si="10"/>
        <v>0</v>
      </c>
      <c r="L45" s="252">
        <f t="shared" si="10"/>
        <v>0</v>
      </c>
      <c r="M45" s="252">
        <f t="shared" si="10"/>
        <v>0</v>
      </c>
      <c r="N45" s="272"/>
    </row>
    <row r="46" spans="1:14" s="101" customFormat="1" ht="17.05">
      <c r="A46" s="58" t="s">
        <v>260</v>
      </c>
      <c r="B46" s="124" t="s">
        <v>236</v>
      </c>
      <c r="C46" s="120" t="s">
        <v>5</v>
      </c>
      <c r="D46" s="121" t="s">
        <v>470</v>
      </c>
      <c r="E46" s="115">
        <v>0</v>
      </c>
      <c r="F46" s="116">
        <v>0</v>
      </c>
      <c r="G46" s="117">
        <v>0</v>
      </c>
      <c r="H46" s="164">
        <f>I46+J46+K46+L46+M46</f>
        <v>0</v>
      </c>
      <c r="I46" s="254"/>
      <c r="J46" s="254"/>
      <c r="K46" s="254"/>
      <c r="L46" s="254"/>
      <c r="M46" s="255"/>
      <c r="N46" s="272"/>
    </row>
    <row r="47" spans="1:14" s="101" customFormat="1" ht="17.05">
      <c r="A47" s="58" t="s">
        <v>469</v>
      </c>
      <c r="B47" s="124" t="s">
        <v>277</v>
      </c>
      <c r="C47" s="120" t="s">
        <v>5</v>
      </c>
      <c r="D47" s="121" t="s">
        <v>470</v>
      </c>
      <c r="E47" s="115">
        <v>0</v>
      </c>
      <c r="F47" s="116">
        <v>0</v>
      </c>
      <c r="G47" s="117">
        <v>0</v>
      </c>
      <c r="H47" s="164">
        <f>I47+J47+K47+L47+M47</f>
        <v>0</v>
      </c>
      <c r="I47" s="254"/>
      <c r="J47" s="254"/>
      <c r="K47" s="254"/>
      <c r="L47" s="254"/>
      <c r="M47" s="255"/>
      <c r="N47" s="272"/>
    </row>
    <row r="48" spans="1:14" s="101" customFormat="1" ht="34.05">
      <c r="A48" s="58" t="s">
        <v>261</v>
      </c>
      <c r="B48" s="133" t="s">
        <v>262</v>
      </c>
      <c r="C48" s="122" t="s">
        <v>263</v>
      </c>
      <c r="D48" s="123" t="s">
        <v>5</v>
      </c>
      <c r="E48" s="115">
        <v>0</v>
      </c>
      <c r="F48" s="116">
        <v>0</v>
      </c>
      <c r="G48" s="117">
        <v>0</v>
      </c>
      <c r="H48" s="163">
        <f>I48+J48+K48+L48+M48</f>
        <v>9624901</v>
      </c>
      <c r="I48" s="256">
        <f aca="true" t="shared" si="11" ref="I48:L48">I49+I50+I51+I52+I53+I54+I55+I56+I57</f>
        <v>8861673</v>
      </c>
      <c r="J48" s="256">
        <f t="shared" si="11"/>
        <v>17981</v>
      </c>
      <c r="K48" s="256">
        <f t="shared" si="11"/>
        <v>0</v>
      </c>
      <c r="L48" s="256">
        <f t="shared" si="11"/>
        <v>745247</v>
      </c>
      <c r="M48" s="257">
        <f>M49+M50+M51+M52+M53+M54+M55+M56+M57</f>
        <v>0</v>
      </c>
      <c r="N48" s="272"/>
    </row>
    <row r="49" spans="1:14" s="101" customFormat="1" ht="17.05">
      <c r="A49" s="58" t="s">
        <v>264</v>
      </c>
      <c r="B49" s="124" t="s">
        <v>265</v>
      </c>
      <c r="C49" s="120" t="s">
        <v>5</v>
      </c>
      <c r="D49" s="121" t="s">
        <v>266</v>
      </c>
      <c r="E49" s="115">
        <v>0</v>
      </c>
      <c r="F49" s="116">
        <v>0</v>
      </c>
      <c r="G49" s="117">
        <v>0</v>
      </c>
      <c r="H49" s="164">
        <f aca="true" t="shared" si="12" ref="H49:H56">I49+J49+K49+L49+M49</f>
        <v>164284</v>
      </c>
      <c r="I49" s="254">
        <v>133984</v>
      </c>
      <c r="J49" s="254"/>
      <c r="K49" s="254"/>
      <c r="L49" s="254">
        <v>30300</v>
      </c>
      <c r="M49" s="255"/>
      <c r="N49" s="272"/>
    </row>
    <row r="50" spans="1:14" s="101" customFormat="1" ht="17.05">
      <c r="A50" s="58" t="s">
        <v>267</v>
      </c>
      <c r="B50" s="124" t="s">
        <v>235</v>
      </c>
      <c r="C50" s="120" t="s">
        <v>5</v>
      </c>
      <c r="D50" s="121" t="s">
        <v>266</v>
      </c>
      <c r="E50" s="115">
        <v>0</v>
      </c>
      <c r="F50" s="116">
        <v>0</v>
      </c>
      <c r="G50" s="117">
        <v>0</v>
      </c>
      <c r="H50" s="164">
        <f t="shared" si="12"/>
        <v>2000</v>
      </c>
      <c r="I50" s="254"/>
      <c r="J50" s="254"/>
      <c r="K50" s="254"/>
      <c r="L50" s="254">
        <v>2000</v>
      </c>
      <c r="M50" s="255"/>
      <c r="N50" s="272"/>
    </row>
    <row r="51" spans="1:14" s="101" customFormat="1" ht="17.05">
      <c r="A51" s="58" t="s">
        <v>268</v>
      </c>
      <c r="B51" s="124" t="s">
        <v>269</v>
      </c>
      <c r="C51" s="120" t="s">
        <v>5</v>
      </c>
      <c r="D51" s="121" t="s">
        <v>266</v>
      </c>
      <c r="E51" s="115">
        <v>0</v>
      </c>
      <c r="F51" s="116">
        <v>0</v>
      </c>
      <c r="G51" s="117">
        <v>0</v>
      </c>
      <c r="H51" s="164">
        <f t="shared" si="12"/>
        <v>3173409</v>
      </c>
      <c r="I51" s="254">
        <v>3164609</v>
      </c>
      <c r="J51" s="254"/>
      <c r="K51" s="254"/>
      <c r="L51" s="254">
        <v>8800</v>
      </c>
      <c r="M51" s="255"/>
      <c r="N51" s="272"/>
    </row>
    <row r="52" spans="1:14" s="101" customFormat="1" ht="17.05">
      <c r="A52" s="58" t="s">
        <v>270</v>
      </c>
      <c r="B52" s="124" t="s">
        <v>271</v>
      </c>
      <c r="C52" s="120" t="s">
        <v>5</v>
      </c>
      <c r="D52" s="121" t="s">
        <v>266</v>
      </c>
      <c r="E52" s="115">
        <v>0</v>
      </c>
      <c r="F52" s="116">
        <v>0</v>
      </c>
      <c r="G52" s="117">
        <v>0</v>
      </c>
      <c r="H52" s="164">
        <f t="shared" si="12"/>
        <v>0</v>
      </c>
      <c r="I52" s="254"/>
      <c r="J52" s="254"/>
      <c r="K52" s="254"/>
      <c r="L52" s="254"/>
      <c r="M52" s="255"/>
      <c r="N52" s="272"/>
    </row>
    <row r="53" spans="1:14" s="101" customFormat="1" ht="17.05">
      <c r="A53" s="58" t="s">
        <v>272</v>
      </c>
      <c r="B53" s="124" t="s">
        <v>257</v>
      </c>
      <c r="C53" s="120" t="s">
        <v>5</v>
      </c>
      <c r="D53" s="121" t="s">
        <v>266</v>
      </c>
      <c r="E53" s="115">
        <v>0</v>
      </c>
      <c r="F53" s="116">
        <v>0</v>
      </c>
      <c r="G53" s="117">
        <v>0</v>
      </c>
      <c r="H53" s="164">
        <f t="shared" si="12"/>
        <v>664954</v>
      </c>
      <c r="I53" s="254">
        <v>487133</v>
      </c>
      <c r="J53" s="254">
        <v>16481</v>
      </c>
      <c r="K53" s="254"/>
      <c r="L53" s="254">
        <v>161340</v>
      </c>
      <c r="M53" s="255"/>
      <c r="N53" s="272"/>
    </row>
    <row r="54" spans="1:14" s="101" customFormat="1" ht="17.05">
      <c r="A54" s="58" t="s">
        <v>273</v>
      </c>
      <c r="B54" s="124" t="s">
        <v>236</v>
      </c>
      <c r="C54" s="120" t="s">
        <v>5</v>
      </c>
      <c r="D54" s="121" t="s">
        <v>266</v>
      </c>
      <c r="E54" s="115">
        <v>0</v>
      </c>
      <c r="F54" s="116">
        <v>0</v>
      </c>
      <c r="G54" s="117">
        <v>0</v>
      </c>
      <c r="H54" s="164">
        <f t="shared" si="12"/>
        <v>1447837</v>
      </c>
      <c r="I54" s="254">
        <v>1327430</v>
      </c>
      <c r="J54" s="254">
        <v>1500</v>
      </c>
      <c r="K54" s="254"/>
      <c r="L54" s="254">
        <v>118907</v>
      </c>
      <c r="M54" s="255"/>
      <c r="N54" s="272"/>
    </row>
    <row r="55" spans="1:14" s="101" customFormat="1" ht="17.05">
      <c r="A55" s="58" t="s">
        <v>274</v>
      </c>
      <c r="B55" s="124" t="s">
        <v>275</v>
      </c>
      <c r="C55" s="120" t="s">
        <v>5</v>
      </c>
      <c r="D55" s="121" t="s">
        <v>266</v>
      </c>
      <c r="E55" s="115">
        <v>0</v>
      </c>
      <c r="F55" s="116">
        <v>0</v>
      </c>
      <c r="G55" s="117">
        <v>0</v>
      </c>
      <c r="H55" s="164">
        <f t="shared" si="12"/>
        <v>0</v>
      </c>
      <c r="I55" s="254"/>
      <c r="J55" s="254"/>
      <c r="K55" s="254"/>
      <c r="L55" s="254"/>
      <c r="M55" s="255"/>
      <c r="N55" s="272"/>
    </row>
    <row r="56" spans="1:14" s="101" customFormat="1" ht="17.05">
      <c r="A56" s="58" t="s">
        <v>276</v>
      </c>
      <c r="B56" s="124" t="s">
        <v>277</v>
      </c>
      <c r="C56" s="120" t="s">
        <v>5</v>
      </c>
      <c r="D56" s="121" t="s">
        <v>266</v>
      </c>
      <c r="E56" s="115">
        <v>0</v>
      </c>
      <c r="F56" s="116">
        <v>0</v>
      </c>
      <c r="G56" s="117">
        <v>0</v>
      </c>
      <c r="H56" s="164">
        <f t="shared" si="12"/>
        <v>3859927</v>
      </c>
      <c r="I56" s="254">
        <v>3709927</v>
      </c>
      <c r="J56" s="254"/>
      <c r="K56" s="254"/>
      <c r="L56" s="254">
        <v>150000</v>
      </c>
      <c r="M56" s="255"/>
      <c r="N56" s="272"/>
    </row>
    <row r="57" spans="1:14" s="101" customFormat="1" ht="17.05">
      <c r="A57" s="58" t="s">
        <v>278</v>
      </c>
      <c r="B57" s="124" t="s">
        <v>279</v>
      </c>
      <c r="C57" s="120" t="s">
        <v>5</v>
      </c>
      <c r="D57" s="121" t="s">
        <v>266</v>
      </c>
      <c r="E57" s="115">
        <v>0</v>
      </c>
      <c r="F57" s="116">
        <v>0</v>
      </c>
      <c r="G57" s="117">
        <v>0</v>
      </c>
      <c r="H57" s="164">
        <f>I57+J57+K57+L57+M57</f>
        <v>312490</v>
      </c>
      <c r="I57" s="254">
        <v>38590</v>
      </c>
      <c r="J57" s="254">
        <v>0</v>
      </c>
      <c r="K57" s="254">
        <v>0</v>
      </c>
      <c r="L57" s="254">
        <v>273900</v>
      </c>
      <c r="M57" s="254"/>
      <c r="N57" s="272"/>
    </row>
    <row r="58" spans="1:14" s="101" customFormat="1" ht="17.05">
      <c r="A58" s="58" t="s">
        <v>280</v>
      </c>
      <c r="B58" s="133" t="s">
        <v>281</v>
      </c>
      <c r="C58" s="122" t="s">
        <v>282</v>
      </c>
      <c r="D58" s="123" t="s">
        <v>376</v>
      </c>
      <c r="E58" s="115">
        <v>0</v>
      </c>
      <c r="F58" s="116">
        <v>0</v>
      </c>
      <c r="G58" s="117">
        <v>0</v>
      </c>
      <c r="H58" s="163">
        <f>I58+J58+K58+L58+M58</f>
        <v>0</v>
      </c>
      <c r="I58" s="258"/>
      <c r="J58" s="258"/>
      <c r="K58" s="258"/>
      <c r="L58" s="258"/>
      <c r="M58" s="259"/>
      <c r="N58" s="272"/>
    </row>
    <row r="59" spans="1:14" s="101" customFormat="1" ht="17.05">
      <c r="A59" s="58" t="s">
        <v>283</v>
      </c>
      <c r="B59" s="133" t="s">
        <v>284</v>
      </c>
      <c r="C59" s="122" t="s">
        <v>285</v>
      </c>
      <c r="D59" s="123" t="s">
        <v>5</v>
      </c>
      <c r="E59" s="115">
        <v>0</v>
      </c>
      <c r="F59" s="116">
        <v>0</v>
      </c>
      <c r="G59" s="117">
        <v>0</v>
      </c>
      <c r="H59" s="163">
        <f aca="true" t="shared" si="13" ref="H59:H63">I59+J59+K59+L59+M59</f>
        <v>0</v>
      </c>
      <c r="I59" s="258"/>
      <c r="J59" s="258"/>
      <c r="K59" s="258"/>
      <c r="L59" s="258"/>
      <c r="M59" s="259"/>
      <c r="N59" s="272"/>
    </row>
    <row r="60" spans="1:14" s="101" customFormat="1" ht="17.05">
      <c r="A60" s="58" t="s">
        <v>286</v>
      </c>
      <c r="B60" s="133" t="s">
        <v>287</v>
      </c>
      <c r="C60" s="122" t="s">
        <v>288</v>
      </c>
      <c r="D60" s="123" t="s">
        <v>5</v>
      </c>
      <c r="E60" s="115">
        <v>0</v>
      </c>
      <c r="F60" s="116">
        <v>0</v>
      </c>
      <c r="G60" s="117">
        <v>0</v>
      </c>
      <c r="H60" s="163">
        <f t="shared" si="13"/>
        <v>0</v>
      </c>
      <c r="I60" s="258"/>
      <c r="J60" s="258"/>
      <c r="K60" s="258"/>
      <c r="L60" s="258"/>
      <c r="M60" s="259"/>
      <c r="N60" s="272"/>
    </row>
    <row r="61" spans="1:14" s="101" customFormat="1" ht="17.05">
      <c r="A61" s="58" t="s">
        <v>289</v>
      </c>
      <c r="B61" s="133" t="s">
        <v>290</v>
      </c>
      <c r="C61" s="122" t="s">
        <v>291</v>
      </c>
      <c r="D61" s="123" t="s">
        <v>5</v>
      </c>
      <c r="E61" s="115">
        <v>0</v>
      </c>
      <c r="F61" s="116">
        <v>0</v>
      </c>
      <c r="G61" s="117">
        <v>0</v>
      </c>
      <c r="H61" s="163">
        <f t="shared" si="13"/>
        <v>0</v>
      </c>
      <c r="I61" s="258"/>
      <c r="J61" s="258"/>
      <c r="K61" s="258"/>
      <c r="L61" s="258"/>
      <c r="M61" s="259"/>
      <c r="N61" s="272"/>
    </row>
    <row r="62" spans="1:14" s="101" customFormat="1" ht="17.05">
      <c r="A62" s="58" t="s">
        <v>292</v>
      </c>
      <c r="B62" s="133" t="s">
        <v>293</v>
      </c>
      <c r="C62" s="122" t="s">
        <v>294</v>
      </c>
      <c r="D62" s="123" t="s">
        <v>5</v>
      </c>
      <c r="E62" s="115">
        <v>0</v>
      </c>
      <c r="F62" s="116">
        <v>0</v>
      </c>
      <c r="G62" s="117">
        <v>0</v>
      </c>
      <c r="H62" s="163">
        <f t="shared" si="13"/>
        <v>0</v>
      </c>
      <c r="I62" s="258"/>
      <c r="J62" s="258"/>
      <c r="K62" s="258"/>
      <c r="L62" s="258"/>
      <c r="M62" s="259"/>
      <c r="N62" s="272"/>
    </row>
    <row r="63" spans="1:14" s="101" customFormat="1" ht="17.05">
      <c r="A63" s="58" t="s">
        <v>295</v>
      </c>
      <c r="B63" s="133" t="s">
        <v>296</v>
      </c>
      <c r="C63" s="122" t="s">
        <v>297</v>
      </c>
      <c r="D63" s="123" t="s">
        <v>5</v>
      </c>
      <c r="E63" s="115">
        <v>0</v>
      </c>
      <c r="F63" s="116">
        <v>0</v>
      </c>
      <c r="G63" s="117">
        <v>0</v>
      </c>
      <c r="H63" s="163">
        <f t="shared" si="13"/>
        <v>0</v>
      </c>
      <c r="I63" s="258"/>
      <c r="J63" s="258"/>
      <c r="K63" s="258"/>
      <c r="L63" s="258"/>
      <c r="M63" s="259"/>
      <c r="N63" s="272"/>
    </row>
    <row r="64" spans="1:14" s="101" customFormat="1" ht="17.05">
      <c r="A64" s="58" t="s">
        <v>298</v>
      </c>
      <c r="B64" s="133" t="s">
        <v>194</v>
      </c>
      <c r="C64" s="122" t="s">
        <v>299</v>
      </c>
      <c r="D64" s="123" t="s">
        <v>376</v>
      </c>
      <c r="E64" s="115">
        <v>0</v>
      </c>
      <c r="F64" s="116">
        <v>0</v>
      </c>
      <c r="G64" s="117">
        <v>0</v>
      </c>
      <c r="H64" s="163">
        <f>I64+J64+K64+L64+M64</f>
        <v>0</v>
      </c>
      <c r="I64" s="260"/>
      <c r="J64" s="260"/>
      <c r="K64" s="260"/>
      <c r="L64" s="260"/>
      <c r="M64" s="261"/>
      <c r="N64" s="272"/>
    </row>
    <row r="65" spans="1:14" s="101" customFormat="1" ht="17.7" thickBot="1">
      <c r="A65" s="58" t="s">
        <v>300</v>
      </c>
      <c r="B65" s="133" t="s">
        <v>192</v>
      </c>
      <c r="C65" s="122" t="s">
        <v>301</v>
      </c>
      <c r="D65" s="123" t="s">
        <v>376</v>
      </c>
      <c r="E65" s="116">
        <v>0</v>
      </c>
      <c r="F65" s="116">
        <v>0</v>
      </c>
      <c r="G65" s="117">
        <v>0</v>
      </c>
      <c r="H65" s="165">
        <v>0</v>
      </c>
      <c r="I65" s="256">
        <v>0</v>
      </c>
      <c r="J65" s="256">
        <v>0</v>
      </c>
      <c r="K65" s="256">
        <v>0</v>
      </c>
      <c r="L65" s="256">
        <v>0</v>
      </c>
      <c r="M65" s="256">
        <v>0</v>
      </c>
      <c r="N65" s="273"/>
    </row>
    <row r="66" spans="1:14" s="101" customFormat="1" ht="26.85" thickBot="1">
      <c r="A66" s="58" t="s">
        <v>302</v>
      </c>
      <c r="B66" s="134" t="s">
        <v>448</v>
      </c>
      <c r="C66" s="125" t="s">
        <v>5</v>
      </c>
      <c r="D66" s="125" t="s">
        <v>5</v>
      </c>
      <c r="E66" s="169" t="s">
        <v>490</v>
      </c>
      <c r="F66" s="169" t="s">
        <v>475</v>
      </c>
      <c r="G66" s="169" t="s">
        <v>491</v>
      </c>
      <c r="H66" s="169" t="s">
        <v>476</v>
      </c>
      <c r="I66" s="169" t="s">
        <v>477</v>
      </c>
      <c r="J66" s="169" t="s">
        <v>492</v>
      </c>
      <c r="K66" s="170" t="s">
        <v>493</v>
      </c>
      <c r="L66" s="27" t="s">
        <v>494</v>
      </c>
      <c r="M66" s="174" t="s">
        <v>495</v>
      </c>
      <c r="N66" s="274" t="s">
        <v>489</v>
      </c>
    </row>
    <row r="67" spans="1:14" s="101" customFormat="1" ht="16.55" customHeight="1" hidden="1">
      <c r="A67" s="58" t="s">
        <v>303</v>
      </c>
      <c r="B67" s="135" t="s">
        <v>304</v>
      </c>
      <c r="C67" s="125" t="s">
        <v>5</v>
      </c>
      <c r="D67" s="125" t="s">
        <v>5</v>
      </c>
      <c r="E67" s="126"/>
      <c r="F67" s="126"/>
      <c r="G67" s="126"/>
      <c r="H67" s="151"/>
      <c r="I67" s="151"/>
      <c r="J67" s="151"/>
      <c r="K67" s="152"/>
      <c r="L67" s="151"/>
      <c r="M67" s="175"/>
      <c r="N67" s="275"/>
    </row>
    <row r="68" spans="1:14" s="101" customFormat="1" ht="16.55" customHeight="1" hidden="1">
      <c r="A68" s="58" t="s">
        <v>305</v>
      </c>
      <c r="B68" s="135" t="s">
        <v>5</v>
      </c>
      <c r="C68" s="125" t="s">
        <v>5</v>
      </c>
      <c r="D68" s="125" t="s">
        <v>5</v>
      </c>
      <c r="E68" s="126"/>
      <c r="F68" s="126"/>
      <c r="G68" s="126"/>
      <c r="H68" s="151"/>
      <c r="I68" s="151"/>
      <c r="J68" s="151"/>
      <c r="K68" s="152"/>
      <c r="L68" s="151"/>
      <c r="M68" s="175"/>
      <c r="N68" s="275"/>
    </row>
    <row r="69" spans="1:14" s="101" customFormat="1" ht="16.55" customHeight="1" hidden="1">
      <c r="A69" s="58" t="s">
        <v>306</v>
      </c>
      <c r="B69" s="135" t="s">
        <v>5</v>
      </c>
      <c r="C69" s="125" t="s">
        <v>5</v>
      </c>
      <c r="D69" s="125" t="s">
        <v>5</v>
      </c>
      <c r="E69" s="126"/>
      <c r="F69" s="126"/>
      <c r="G69" s="126"/>
      <c r="H69" s="151"/>
      <c r="I69" s="151"/>
      <c r="J69" s="151"/>
      <c r="K69" s="152"/>
      <c r="L69" s="151"/>
      <c r="M69" s="175"/>
      <c r="N69" s="275"/>
    </row>
    <row r="70" spans="1:14" s="101" customFormat="1" ht="16.55" customHeight="1" hidden="1">
      <c r="A70" s="58" t="s">
        <v>307</v>
      </c>
      <c r="B70" s="135" t="s">
        <v>5</v>
      </c>
      <c r="C70" s="125" t="s">
        <v>5</v>
      </c>
      <c r="D70" s="125" t="s">
        <v>5</v>
      </c>
      <c r="E70" s="126"/>
      <c r="F70" s="126"/>
      <c r="G70" s="126"/>
      <c r="H70" s="151"/>
      <c r="I70" s="151"/>
      <c r="J70" s="151"/>
      <c r="K70" s="152"/>
      <c r="L70" s="151"/>
      <c r="M70" s="175"/>
      <c r="N70" s="275"/>
    </row>
    <row r="71" spans="1:14" s="101" customFormat="1" ht="16.55" customHeight="1" hidden="1">
      <c r="A71" s="58" t="s">
        <v>308</v>
      </c>
      <c r="B71" s="135" t="s">
        <v>5</v>
      </c>
      <c r="C71" s="125" t="s">
        <v>5</v>
      </c>
      <c r="D71" s="125" t="s">
        <v>5</v>
      </c>
      <c r="E71" s="126"/>
      <c r="F71" s="126"/>
      <c r="G71" s="126"/>
      <c r="H71" s="151"/>
      <c r="I71" s="151"/>
      <c r="J71" s="151"/>
      <c r="K71" s="152"/>
      <c r="L71" s="151"/>
      <c r="M71" s="175"/>
      <c r="N71" s="275"/>
    </row>
    <row r="72" spans="1:14" s="101" customFormat="1" ht="17.05">
      <c r="A72" s="58" t="s">
        <v>309</v>
      </c>
      <c r="B72" s="135" t="s">
        <v>310</v>
      </c>
      <c r="C72" s="125" t="s">
        <v>311</v>
      </c>
      <c r="D72" s="125" t="s">
        <v>376</v>
      </c>
      <c r="E72" s="161">
        <f>H72+K72</f>
        <v>9624901</v>
      </c>
      <c r="F72" s="161">
        <f aca="true" t="shared" si="14" ref="F72:G74">I72+L72</f>
        <v>9064148</v>
      </c>
      <c r="G72" s="161">
        <f t="shared" si="14"/>
        <v>9167698</v>
      </c>
      <c r="H72" s="262">
        <f>H41-L48</f>
        <v>8879654</v>
      </c>
      <c r="I72" s="262">
        <v>8318901</v>
      </c>
      <c r="J72" s="262">
        <v>8422451</v>
      </c>
      <c r="K72" s="262">
        <v>745247</v>
      </c>
      <c r="L72" s="262">
        <v>745247</v>
      </c>
      <c r="M72" s="262">
        <v>745247</v>
      </c>
      <c r="N72" s="275"/>
    </row>
    <row r="73" spans="1:14" s="101" customFormat="1" ht="34.05">
      <c r="A73" s="58" t="s">
        <v>312</v>
      </c>
      <c r="B73" s="135" t="s">
        <v>313</v>
      </c>
      <c r="C73" s="125" t="s">
        <v>314</v>
      </c>
      <c r="D73" s="125" t="s">
        <v>376</v>
      </c>
      <c r="E73" s="161">
        <f aca="true" t="shared" si="15" ref="E73:E74">H73+K73</f>
        <v>3887285.19</v>
      </c>
      <c r="F73" s="161">
        <f t="shared" si="14"/>
        <v>4447330</v>
      </c>
      <c r="G73" s="161">
        <f t="shared" si="14"/>
        <v>4049591</v>
      </c>
      <c r="H73" s="262">
        <v>3887285.19</v>
      </c>
      <c r="I73" s="262">
        <v>4447330</v>
      </c>
      <c r="J73" s="262">
        <v>4049591</v>
      </c>
      <c r="K73" s="262"/>
      <c r="L73" s="262"/>
      <c r="M73" s="262"/>
      <c r="N73" s="275"/>
    </row>
    <row r="74" spans="1:14" s="101" customFormat="1" ht="17.05">
      <c r="A74" s="58" t="s">
        <v>315</v>
      </c>
      <c r="B74" s="135" t="s">
        <v>316</v>
      </c>
      <c r="C74" s="125" t="s">
        <v>317</v>
      </c>
      <c r="D74" s="126"/>
      <c r="E74" s="161">
        <f t="shared" si="15"/>
        <v>5737615.8100000005</v>
      </c>
      <c r="F74" s="161">
        <f t="shared" si="14"/>
        <v>4616818</v>
      </c>
      <c r="G74" s="161">
        <f t="shared" si="14"/>
        <v>5118107</v>
      </c>
      <c r="H74" s="262">
        <f>H72-H73</f>
        <v>4992368.8100000005</v>
      </c>
      <c r="I74" s="262">
        <f>I72-I73</f>
        <v>3871571</v>
      </c>
      <c r="J74" s="262">
        <f>J72-J73</f>
        <v>4372860</v>
      </c>
      <c r="K74" s="262">
        <f aca="true" t="shared" si="16" ref="K74">K72-K73</f>
        <v>745247</v>
      </c>
      <c r="L74" s="262">
        <f aca="true" t="shared" si="17" ref="L74">L72-L73</f>
        <v>745247</v>
      </c>
      <c r="M74" s="262">
        <f aca="true" t="shared" si="18" ref="M74">M72-M73</f>
        <v>745247</v>
      </c>
      <c r="N74" s="275"/>
    </row>
    <row r="75" spans="1:14" s="101" customFormat="1" ht="17.25" customHeight="1" thickBot="1">
      <c r="A75" s="59"/>
      <c r="B75" s="55"/>
      <c r="C75" s="59"/>
      <c r="D75" s="59"/>
      <c r="E75" s="62"/>
      <c r="F75" s="62"/>
      <c r="G75" s="62"/>
      <c r="H75" s="62"/>
      <c r="I75" s="62"/>
      <c r="J75" s="62"/>
      <c r="K75" s="102"/>
      <c r="L75" s="62"/>
      <c r="M75" s="176"/>
      <c r="N75" s="276"/>
    </row>
  </sheetData>
  <sheetProtection password="CCFD" sheet="1" objects="1" scenarios="1" formatCells="0" formatColumns="0" formatRows="0"/>
  <mergeCells count="2">
    <mergeCell ref="N3:N65"/>
    <mergeCell ref="N66:N7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27"/>
  <sheetViews>
    <sheetView view="pageBreakPreview" zoomScale="70" zoomScaleSheetLayoutView="70" workbookViewId="0" topLeftCell="A205">
      <selection activeCell="F47" sqref="F47:L47"/>
    </sheetView>
  </sheetViews>
  <sheetFormatPr defaultColWidth="9.00390625" defaultRowHeight="12.75"/>
  <cols>
    <col min="1" max="1" width="13.375" style="0" customWidth="1"/>
    <col min="2" max="2" width="12.875" style="0" customWidth="1"/>
    <col min="3" max="3" width="17.375" style="0" customWidth="1"/>
    <col min="4" max="4" width="19.25390625" style="0" customWidth="1"/>
    <col min="5" max="5" width="22.25390625" style="0" customWidth="1"/>
    <col min="6" max="6" width="21.625" style="0" customWidth="1"/>
    <col min="7" max="7" width="20.625" style="0" customWidth="1"/>
    <col min="8" max="8" width="20.25390625" style="0" customWidth="1"/>
    <col min="9" max="9" width="18.875" style="0" customWidth="1"/>
    <col min="10" max="11" width="20.75390625" style="0" customWidth="1"/>
    <col min="12" max="12" width="20.625" style="0" customWidth="1"/>
    <col min="13" max="13" width="3.375" style="0" customWidth="1"/>
    <col min="15" max="15" width="20.00390625" style="0" customWidth="1"/>
    <col min="16" max="16" width="13.375" style="0" customWidth="1"/>
    <col min="17" max="17" width="14.375" style="0" customWidth="1"/>
    <col min="18" max="18" width="17.50390625" style="0" customWidth="1"/>
    <col min="19" max="19" width="9.875" style="0" customWidth="1"/>
    <col min="20" max="20" width="47.25390625" style="0" customWidth="1"/>
    <col min="21" max="21" width="9.875" style="0" customWidth="1"/>
  </cols>
  <sheetData>
    <row r="1" spans="1:13" s="136" customFormat="1" ht="17.7">
      <c r="A1" s="280" t="s">
        <v>320</v>
      </c>
      <c r="B1" s="280"/>
      <c r="C1" s="280"/>
      <c r="D1" s="281"/>
      <c r="E1" s="281"/>
      <c r="H1" s="137"/>
      <c r="I1" s="282" t="s">
        <v>321</v>
      </c>
      <c r="J1" s="282"/>
      <c r="K1" s="282"/>
      <c r="L1" s="282"/>
      <c r="M1" s="211">
        <v>2203</v>
      </c>
    </row>
    <row r="2" spans="1:12" s="136" customFormat="1" ht="20.3">
      <c r="A2" s="212" t="s">
        <v>322</v>
      </c>
      <c r="B2" s="212"/>
      <c r="C2" s="212"/>
      <c r="D2" s="278"/>
      <c r="E2" s="278"/>
      <c r="H2" s="137"/>
      <c r="I2" s="279" t="s">
        <v>503</v>
      </c>
      <c r="J2" s="279"/>
      <c r="K2" s="279"/>
      <c r="L2" s="279"/>
    </row>
    <row r="3" spans="1:12" s="136" customFormat="1" ht="20.3">
      <c r="A3" s="277" t="s">
        <v>323</v>
      </c>
      <c r="B3" s="277"/>
      <c r="C3" s="277"/>
      <c r="D3" s="278"/>
      <c r="E3" s="278"/>
      <c r="H3" s="137"/>
      <c r="I3" s="279" t="s">
        <v>504</v>
      </c>
      <c r="J3" s="279"/>
      <c r="K3" s="279"/>
      <c r="L3" s="279"/>
    </row>
    <row r="4" spans="1:12" s="136" customFormat="1" ht="25.55" customHeight="1">
      <c r="A4" s="277" t="s">
        <v>498</v>
      </c>
      <c r="B4" s="277"/>
      <c r="C4" s="277"/>
      <c r="D4" s="138"/>
      <c r="E4" s="139"/>
      <c r="H4" s="137"/>
      <c r="I4" s="279" t="s">
        <v>505</v>
      </c>
      <c r="J4" s="279"/>
      <c r="K4" s="279"/>
      <c r="L4" s="279"/>
    </row>
    <row r="5" spans="1:20" s="136" customFormat="1" ht="33.05" customHeight="1">
      <c r="A5" s="277" t="s">
        <v>518</v>
      </c>
      <c r="B5" s="277"/>
      <c r="C5" s="277"/>
      <c r="D5" s="140"/>
      <c r="E5" s="139"/>
      <c r="H5" s="137"/>
      <c r="I5" s="213" t="s">
        <v>515</v>
      </c>
      <c r="J5" s="213"/>
      <c r="K5" s="213"/>
      <c r="L5" s="213"/>
      <c r="O5" s="180" t="s">
        <v>449</v>
      </c>
      <c r="P5" s="181"/>
      <c r="Q5" s="181"/>
      <c r="R5" s="181"/>
      <c r="S5" s="181"/>
      <c r="T5"/>
    </row>
    <row r="6" spans="2:20" s="136" customFormat="1" ht="4.6" customHeight="1">
      <c r="B6" s="140" t="s">
        <v>324</v>
      </c>
      <c r="C6" s="137"/>
      <c r="D6" s="139"/>
      <c r="E6" s="139"/>
      <c r="I6" s="153"/>
      <c r="J6" s="153"/>
      <c r="K6" s="153"/>
      <c r="L6" s="153"/>
      <c r="O6" s="181"/>
      <c r="P6" s="181"/>
      <c r="Q6" s="181"/>
      <c r="R6" s="181"/>
      <c r="S6" s="181"/>
      <c r="T6"/>
    </row>
    <row r="7" spans="2:19" ht="9" customHeight="1">
      <c r="B7" s="34"/>
      <c r="C7" s="32"/>
      <c r="D7" s="33"/>
      <c r="E7" s="33"/>
      <c r="O7" s="194">
        <v>2019</v>
      </c>
      <c r="P7" s="190"/>
      <c r="Q7" s="190"/>
      <c r="R7" s="191"/>
      <c r="S7" s="181"/>
    </row>
    <row r="8" spans="1:18" ht="20.3">
      <c r="A8" s="295" t="s">
        <v>325</v>
      </c>
      <c r="B8" s="295"/>
      <c r="C8" s="295"/>
      <c r="D8" s="295"/>
      <c r="E8" s="295"/>
      <c r="F8" s="295"/>
      <c r="G8" s="295"/>
      <c r="H8" s="295"/>
      <c r="I8" s="295"/>
      <c r="J8" s="295"/>
      <c r="K8" s="295"/>
      <c r="L8" s="295"/>
      <c r="O8" s="189">
        <f>G59-G70+G112</f>
        <v>0</v>
      </c>
      <c r="P8" s="191" t="s">
        <v>450</v>
      </c>
      <c r="Q8" s="192"/>
      <c r="R8" s="193"/>
    </row>
    <row r="9" spans="1:17" ht="20.3">
      <c r="A9" s="296" t="s">
        <v>326</v>
      </c>
      <c r="B9" s="296"/>
      <c r="C9" s="296"/>
      <c r="D9" s="296"/>
      <c r="E9" s="296"/>
      <c r="F9" s="296"/>
      <c r="G9" s="296"/>
      <c r="H9" s="296"/>
      <c r="I9" s="296"/>
      <c r="J9" s="296"/>
      <c r="K9" s="296"/>
      <c r="L9" s="296"/>
      <c r="O9" s="182" t="s">
        <v>373</v>
      </c>
      <c r="P9" s="181" t="s">
        <v>451</v>
      </c>
      <c r="Q9" s="181"/>
    </row>
    <row r="10" spans="1:17" s="208" customFormat="1" ht="7.55" customHeight="1">
      <c r="A10" s="305"/>
      <c r="B10" s="305"/>
      <c r="C10" s="305"/>
      <c r="D10" s="305"/>
      <c r="E10" s="305"/>
      <c r="F10" s="305"/>
      <c r="G10" s="305"/>
      <c r="H10" s="305"/>
      <c r="I10" s="305"/>
      <c r="J10" s="305"/>
      <c r="K10" s="305"/>
      <c r="L10" s="305"/>
      <c r="O10" s="209"/>
      <c r="P10" s="210"/>
      <c r="Q10" s="210"/>
    </row>
    <row r="11" spans="1:19" ht="18.85" customHeight="1">
      <c r="A11" s="297" t="s">
        <v>517</v>
      </c>
      <c r="B11" s="297"/>
      <c r="C11" s="297"/>
      <c r="D11" s="297"/>
      <c r="E11" s="297"/>
      <c r="F11" s="297"/>
      <c r="G11" s="297"/>
      <c r="H11" s="297"/>
      <c r="I11" s="297"/>
      <c r="J11" s="297"/>
      <c r="K11" s="297"/>
      <c r="L11" s="297"/>
      <c r="O11" s="181"/>
      <c r="P11" s="181"/>
      <c r="Q11" s="181"/>
      <c r="R11" s="181"/>
      <c r="S11" s="181"/>
    </row>
    <row r="12" spans="1:19" ht="5.25" customHeight="1">
      <c r="A12" s="35"/>
      <c r="B12" s="298"/>
      <c r="C12" s="298"/>
      <c r="D12" s="298"/>
      <c r="E12" s="298"/>
      <c r="F12" s="35"/>
      <c r="G12" s="35"/>
      <c r="H12" s="35"/>
      <c r="I12" s="35"/>
      <c r="J12" s="35"/>
      <c r="K12" s="35"/>
      <c r="L12" s="35"/>
      <c r="O12" s="181"/>
      <c r="P12" s="181"/>
      <c r="Q12" s="181"/>
      <c r="R12" s="181"/>
      <c r="S12" s="181"/>
    </row>
    <row r="13" spans="1:12" ht="18.35" thickBot="1">
      <c r="A13" s="277" t="s">
        <v>516</v>
      </c>
      <c r="B13" s="277"/>
      <c r="C13" s="277"/>
      <c r="D13" s="277"/>
      <c r="E13" s="277"/>
      <c r="F13" s="277"/>
      <c r="G13" s="277"/>
      <c r="H13" s="277"/>
      <c r="I13" s="277"/>
      <c r="J13" s="277"/>
      <c r="K13" s="277"/>
      <c r="L13" s="277"/>
    </row>
    <row r="14" spans="1:20" ht="51.75" thickBot="1">
      <c r="A14" s="299" t="s">
        <v>327</v>
      </c>
      <c r="B14" s="300"/>
      <c r="C14" s="300"/>
      <c r="D14" s="300"/>
      <c r="E14" s="301"/>
      <c r="F14" s="302" t="s">
        <v>510</v>
      </c>
      <c r="G14" s="303"/>
      <c r="H14" s="303"/>
      <c r="I14" s="303"/>
      <c r="J14" s="303"/>
      <c r="K14" s="303"/>
      <c r="L14" s="304"/>
      <c r="O14" s="183" t="s">
        <v>454</v>
      </c>
      <c r="P14" s="184" t="s">
        <v>452</v>
      </c>
      <c r="Q14" s="185" t="s">
        <v>455</v>
      </c>
      <c r="R14" s="183" t="s">
        <v>456</v>
      </c>
      <c r="S14" s="183" t="s">
        <v>457</v>
      </c>
      <c r="T14" s="186"/>
    </row>
    <row r="15" spans="1:20" ht="39.95" customHeight="1" thickBot="1">
      <c r="A15" s="283" t="s">
        <v>328</v>
      </c>
      <c r="B15" s="284"/>
      <c r="C15" s="284"/>
      <c r="D15" s="284"/>
      <c r="E15" s="285"/>
      <c r="F15" s="286" t="s">
        <v>473</v>
      </c>
      <c r="G15" s="287"/>
      <c r="H15" s="287"/>
      <c r="I15" s="287"/>
      <c r="J15" s="287"/>
      <c r="K15" s="287"/>
      <c r="L15" s="288"/>
      <c r="O15" s="187">
        <f>'Таблица  2'!I11+'Таблица  2'!I64-'Таблица  2'!I22</f>
        <v>0</v>
      </c>
      <c r="P15" s="187">
        <f>'Таблица  2'!J11+'Таблица  2'!J64-'Таблица  2'!J22</f>
        <v>0</v>
      </c>
      <c r="Q15" s="187">
        <f>'Таблица  2'!K11+'Таблица  2'!K64-'Таблица  2'!K22</f>
        <v>0</v>
      </c>
      <c r="R15" s="187">
        <f>'Таблица  2'!L11+'Таблица  2'!L64-'Таблица  2'!L22</f>
        <v>0</v>
      </c>
      <c r="S15" s="187">
        <f>'Таблица  2'!M11+'Таблица  2'!M64-'Таблица  2'!M22</f>
        <v>0</v>
      </c>
      <c r="T15" s="188" t="s">
        <v>453</v>
      </c>
    </row>
    <row r="16" spans="1:12" ht="28" customHeight="1" thickBot="1">
      <c r="A16" s="283" t="s">
        <v>329</v>
      </c>
      <c r="B16" s="284"/>
      <c r="C16" s="284"/>
      <c r="D16" s="284"/>
      <c r="E16" s="285"/>
      <c r="F16" s="289" t="s">
        <v>511</v>
      </c>
      <c r="G16" s="290"/>
      <c r="H16" s="290"/>
      <c r="I16" s="290"/>
      <c r="J16" s="290"/>
      <c r="K16" s="290"/>
      <c r="L16" s="291"/>
    </row>
    <row r="17" spans="1:18" ht="61.55" customHeight="1" thickBot="1">
      <c r="A17" s="292" t="s">
        <v>330</v>
      </c>
      <c r="B17" s="293"/>
      <c r="C17" s="293"/>
      <c r="D17" s="293"/>
      <c r="E17" s="294"/>
      <c r="F17" s="289" t="s">
        <v>512</v>
      </c>
      <c r="G17" s="290"/>
      <c r="H17" s="290"/>
      <c r="I17" s="290"/>
      <c r="J17" s="290"/>
      <c r="K17" s="290"/>
      <c r="L17" s="291"/>
      <c r="O17" s="487"/>
      <c r="P17" s="487"/>
      <c r="Q17" s="487"/>
      <c r="R17" s="487"/>
    </row>
    <row r="18" spans="1:12" ht="21" thickBot="1">
      <c r="A18" s="292" t="s">
        <v>331</v>
      </c>
      <c r="B18" s="293"/>
      <c r="C18" s="293"/>
      <c r="D18" s="293"/>
      <c r="E18" s="294"/>
      <c r="F18" s="286" t="s">
        <v>332</v>
      </c>
      <c r="G18" s="287"/>
      <c r="H18" s="287"/>
      <c r="I18" s="287"/>
      <c r="J18" s="287"/>
      <c r="K18" s="287"/>
      <c r="L18" s="288"/>
    </row>
    <row r="19" spans="1:12" ht="42.75" customHeight="1" thickBot="1">
      <c r="A19" s="283" t="s">
        <v>333</v>
      </c>
      <c r="B19" s="284"/>
      <c r="C19" s="284"/>
      <c r="D19" s="284"/>
      <c r="E19" s="285"/>
      <c r="F19" s="286" t="s">
        <v>480</v>
      </c>
      <c r="G19" s="287"/>
      <c r="H19" s="287"/>
      <c r="I19" s="287"/>
      <c r="J19" s="287"/>
      <c r="K19" s="287"/>
      <c r="L19" s="288"/>
    </row>
    <row r="20" spans="1:12" ht="39" customHeight="1" thickBot="1">
      <c r="A20" s="283" t="s">
        <v>334</v>
      </c>
      <c r="B20" s="284"/>
      <c r="C20" s="284"/>
      <c r="D20" s="284"/>
      <c r="E20" s="285"/>
      <c r="F20" s="286" t="s">
        <v>335</v>
      </c>
      <c r="G20" s="287"/>
      <c r="H20" s="287"/>
      <c r="I20" s="287"/>
      <c r="J20" s="287"/>
      <c r="K20" s="287"/>
      <c r="L20" s="288"/>
    </row>
    <row r="21" spans="1:12" ht="18.35" thickBot="1">
      <c r="A21" s="306" t="s">
        <v>336</v>
      </c>
      <c r="B21" s="306"/>
      <c r="C21" s="306"/>
      <c r="D21" s="306"/>
      <c r="E21" s="306"/>
      <c r="F21" s="306"/>
      <c r="G21" s="306"/>
      <c r="H21" s="306"/>
      <c r="I21" s="306"/>
      <c r="J21" s="306"/>
      <c r="K21" s="306"/>
      <c r="L21" s="306"/>
    </row>
    <row r="22" spans="1:12" ht="307.65" customHeight="1" thickBot="1">
      <c r="A22" s="283" t="s">
        <v>337</v>
      </c>
      <c r="B22" s="284"/>
      <c r="C22" s="284"/>
      <c r="D22" s="284"/>
      <c r="E22" s="285"/>
      <c r="F22" s="307" t="s">
        <v>513</v>
      </c>
      <c r="G22" s="308"/>
      <c r="H22" s="308"/>
      <c r="I22" s="308"/>
      <c r="J22" s="308"/>
      <c r="K22" s="308"/>
      <c r="L22" s="309"/>
    </row>
    <row r="23" spans="1:12" ht="83.8" customHeight="1" thickBot="1">
      <c r="A23" s="310" t="s">
        <v>338</v>
      </c>
      <c r="B23" s="311"/>
      <c r="C23" s="311"/>
      <c r="D23" s="311"/>
      <c r="E23" s="312"/>
      <c r="F23" s="307" t="s">
        <v>514</v>
      </c>
      <c r="G23" s="308"/>
      <c r="H23" s="308"/>
      <c r="I23" s="308"/>
      <c r="J23" s="308"/>
      <c r="K23" s="308"/>
      <c r="L23" s="309"/>
    </row>
    <row r="24" spans="1:12" ht="41.25" customHeight="1" thickBot="1">
      <c r="A24" s="310" t="s">
        <v>339</v>
      </c>
      <c r="B24" s="311"/>
      <c r="C24" s="311"/>
      <c r="D24" s="311"/>
      <c r="E24" s="312"/>
      <c r="F24" s="313">
        <f>'Таблица  1'!E8</f>
        <v>55193830.38</v>
      </c>
      <c r="G24" s="314"/>
      <c r="H24" s="314"/>
      <c r="I24" s="314"/>
      <c r="J24" s="314"/>
      <c r="K24" s="314"/>
      <c r="L24" s="315"/>
    </row>
    <row r="25" spans="1:12" ht="37.35" customHeight="1" thickBot="1">
      <c r="A25" s="310" t="s">
        <v>340</v>
      </c>
      <c r="B25" s="311"/>
      <c r="C25" s="311"/>
      <c r="D25" s="311"/>
      <c r="E25" s="312"/>
      <c r="F25" s="313">
        <f>'Таблица  1'!E9</f>
        <v>55193830.38</v>
      </c>
      <c r="G25" s="314"/>
      <c r="H25" s="314"/>
      <c r="I25" s="314"/>
      <c r="J25" s="314"/>
      <c r="K25" s="314"/>
      <c r="L25" s="315"/>
    </row>
    <row r="26" spans="1:12" ht="39.95" customHeight="1" thickBot="1">
      <c r="A26" s="310" t="s">
        <v>341</v>
      </c>
      <c r="B26" s="311"/>
      <c r="C26" s="311"/>
      <c r="D26" s="311"/>
      <c r="E26" s="312"/>
      <c r="F26" s="313">
        <f>'Таблица  1'!E10</f>
        <v>0</v>
      </c>
      <c r="G26" s="314"/>
      <c r="H26" s="314"/>
      <c r="I26" s="314"/>
      <c r="J26" s="314"/>
      <c r="K26" s="314"/>
      <c r="L26" s="315"/>
    </row>
    <row r="27" spans="1:12" ht="41.9" customHeight="1" thickBot="1">
      <c r="A27" s="310" t="s">
        <v>342</v>
      </c>
      <c r="B27" s="311"/>
      <c r="C27" s="311"/>
      <c r="D27" s="311"/>
      <c r="E27" s="312"/>
      <c r="F27" s="313">
        <f>'Таблица  1'!E11</f>
        <v>0</v>
      </c>
      <c r="G27" s="314"/>
      <c r="H27" s="314"/>
      <c r="I27" s="314"/>
      <c r="J27" s="314"/>
      <c r="K27" s="314"/>
      <c r="L27" s="315"/>
    </row>
    <row r="28" spans="1:12" ht="43.85" customHeight="1" thickBot="1">
      <c r="A28" s="310" t="s">
        <v>343</v>
      </c>
      <c r="B28" s="311"/>
      <c r="C28" s="311"/>
      <c r="D28" s="311"/>
      <c r="E28" s="312"/>
      <c r="F28" s="313">
        <f>'Таблица  1'!E12</f>
        <v>18790231.38</v>
      </c>
      <c r="G28" s="314"/>
      <c r="H28" s="314"/>
      <c r="I28" s="314"/>
      <c r="J28" s="314"/>
      <c r="K28" s="314"/>
      <c r="L28" s="315"/>
    </row>
    <row r="29" spans="1:12" ht="30" customHeight="1" thickBot="1">
      <c r="A29" s="310" t="s">
        <v>344</v>
      </c>
      <c r="B29" s="311"/>
      <c r="C29" s="311"/>
      <c r="D29" s="311"/>
      <c r="E29" s="312"/>
      <c r="F29" s="313">
        <f>'Таблица  1'!E13</f>
        <v>5049194.91</v>
      </c>
      <c r="G29" s="314"/>
      <c r="H29" s="314"/>
      <c r="I29" s="314"/>
      <c r="J29" s="314"/>
      <c r="K29" s="314"/>
      <c r="L29" s="315"/>
    </row>
    <row r="30" spans="1:12" ht="17.7">
      <c r="A30" s="316" t="s">
        <v>345</v>
      </c>
      <c r="B30" s="317"/>
      <c r="C30" s="317"/>
      <c r="D30" s="317"/>
      <c r="E30" s="317"/>
      <c r="F30" s="317"/>
      <c r="G30" s="317"/>
      <c r="H30" s="317"/>
      <c r="I30" s="317"/>
      <c r="J30" s="317"/>
      <c r="K30" s="317"/>
      <c r="L30" s="317"/>
    </row>
    <row r="31" spans="1:12" ht="15.75" customHeight="1">
      <c r="A31" s="318" t="s">
        <v>501</v>
      </c>
      <c r="B31" s="319"/>
      <c r="C31" s="319"/>
      <c r="D31" s="319"/>
      <c r="E31" s="319"/>
      <c r="F31" s="319"/>
      <c r="G31" s="319"/>
      <c r="H31" s="319"/>
      <c r="I31" s="319"/>
      <c r="J31" s="319"/>
      <c r="K31" s="319"/>
      <c r="L31" s="319"/>
    </row>
    <row r="32" spans="1:12" ht="18.35" thickBot="1">
      <c r="A32" s="36"/>
      <c r="B32" s="37"/>
      <c r="C32" s="37"/>
      <c r="D32" s="37"/>
      <c r="E32" s="37"/>
      <c r="F32" s="326" t="s">
        <v>346</v>
      </c>
      <c r="G32" s="326"/>
      <c r="H32" s="37"/>
      <c r="I32" s="37"/>
      <c r="J32" s="37"/>
      <c r="K32" s="37"/>
      <c r="L32" s="37"/>
    </row>
    <row r="33" spans="1:12" ht="18.35" thickBot="1">
      <c r="A33" s="214" t="s">
        <v>88</v>
      </c>
      <c r="B33" s="327" t="s">
        <v>347</v>
      </c>
      <c r="C33" s="328"/>
      <c r="D33" s="328"/>
      <c r="E33" s="329"/>
      <c r="F33" s="330" t="s">
        <v>348</v>
      </c>
      <c r="G33" s="331"/>
      <c r="H33" s="331"/>
      <c r="I33" s="331"/>
      <c r="J33" s="331"/>
      <c r="K33" s="331"/>
      <c r="L33" s="332"/>
    </row>
    <row r="34" spans="1:12" ht="15.75" thickBot="1">
      <c r="A34" s="146">
        <v>1</v>
      </c>
      <c r="B34" s="333">
        <v>2</v>
      </c>
      <c r="C34" s="334"/>
      <c r="D34" s="334"/>
      <c r="E34" s="335"/>
      <c r="F34" s="333">
        <v>3</v>
      </c>
      <c r="G34" s="334"/>
      <c r="H34" s="334"/>
      <c r="I34" s="334"/>
      <c r="J34" s="334"/>
      <c r="K34" s="334"/>
      <c r="L34" s="335"/>
    </row>
    <row r="35" spans="1:12" ht="28" customHeight="1" thickBot="1">
      <c r="A35" s="38">
        <v>1</v>
      </c>
      <c r="B35" s="336" t="s">
        <v>349</v>
      </c>
      <c r="C35" s="337"/>
      <c r="D35" s="337"/>
      <c r="E35" s="338"/>
      <c r="F35" s="323">
        <f>'Таблица  1'!E18</f>
        <v>110783734.39</v>
      </c>
      <c r="G35" s="324"/>
      <c r="H35" s="324"/>
      <c r="I35" s="324"/>
      <c r="J35" s="324"/>
      <c r="K35" s="324"/>
      <c r="L35" s="325"/>
    </row>
    <row r="36" spans="1:12" ht="28" customHeight="1" thickBot="1">
      <c r="A36" s="40" t="s">
        <v>130</v>
      </c>
      <c r="B36" s="320" t="s">
        <v>350</v>
      </c>
      <c r="C36" s="321"/>
      <c r="D36" s="321"/>
      <c r="E36" s="322"/>
      <c r="F36" s="323">
        <f>'Таблица  1'!E19</f>
        <v>55193830.38</v>
      </c>
      <c r="G36" s="324"/>
      <c r="H36" s="324"/>
      <c r="I36" s="324"/>
      <c r="J36" s="324"/>
      <c r="K36" s="324"/>
      <c r="L36" s="325"/>
    </row>
    <row r="37" spans="1:12" ht="28" customHeight="1" thickBot="1">
      <c r="A37" s="39" t="s">
        <v>133</v>
      </c>
      <c r="B37" s="320" t="s">
        <v>134</v>
      </c>
      <c r="C37" s="321"/>
      <c r="D37" s="321"/>
      <c r="E37" s="322"/>
      <c r="F37" s="323">
        <f>'Таблица  1'!E20</f>
        <v>36951310.85</v>
      </c>
      <c r="G37" s="324"/>
      <c r="H37" s="324"/>
      <c r="I37" s="324"/>
      <c r="J37" s="324"/>
      <c r="K37" s="324"/>
      <c r="L37" s="325"/>
    </row>
    <row r="38" spans="1:12" ht="28" customHeight="1" thickBot="1">
      <c r="A38" s="39" t="s">
        <v>136</v>
      </c>
      <c r="B38" s="320" t="s">
        <v>351</v>
      </c>
      <c r="C38" s="321"/>
      <c r="D38" s="321"/>
      <c r="E38" s="322"/>
      <c r="F38" s="323">
        <f>'Таблица  1'!E21</f>
        <v>5049194.91</v>
      </c>
      <c r="G38" s="324"/>
      <c r="H38" s="324"/>
      <c r="I38" s="324"/>
      <c r="J38" s="324"/>
      <c r="K38" s="324"/>
      <c r="L38" s="325"/>
    </row>
    <row r="39" spans="1:12" ht="27.85" customHeight="1" thickBot="1">
      <c r="A39" s="39" t="s">
        <v>139</v>
      </c>
      <c r="B39" s="320" t="s">
        <v>352</v>
      </c>
      <c r="C39" s="321"/>
      <c r="D39" s="321"/>
      <c r="E39" s="322"/>
      <c r="F39" s="323">
        <f>'Таблица  1'!E22</f>
        <v>1353729.43</v>
      </c>
      <c r="G39" s="324"/>
      <c r="H39" s="324"/>
      <c r="I39" s="324"/>
      <c r="J39" s="324"/>
      <c r="K39" s="324"/>
      <c r="L39" s="325"/>
    </row>
    <row r="40" spans="1:12" ht="28" customHeight="1" thickBot="1">
      <c r="A40" s="38">
        <v>2</v>
      </c>
      <c r="B40" s="336" t="s">
        <v>353</v>
      </c>
      <c r="C40" s="337"/>
      <c r="D40" s="337"/>
      <c r="E40" s="338"/>
      <c r="F40" s="323">
        <f>'Таблица  1'!E23</f>
        <v>-109106986.68</v>
      </c>
      <c r="G40" s="324"/>
      <c r="H40" s="324"/>
      <c r="I40" s="324"/>
      <c r="J40" s="324"/>
      <c r="K40" s="324"/>
      <c r="L40" s="325"/>
    </row>
    <row r="41" spans="1:12" ht="28" customHeight="1" thickBot="1">
      <c r="A41" s="38" t="s">
        <v>143</v>
      </c>
      <c r="B41" s="320" t="s">
        <v>354</v>
      </c>
      <c r="C41" s="321"/>
      <c r="D41" s="321"/>
      <c r="E41" s="322"/>
      <c r="F41" s="323">
        <f>'Таблица  1'!E24</f>
        <v>303549.05</v>
      </c>
      <c r="G41" s="324"/>
      <c r="H41" s="324"/>
      <c r="I41" s="324"/>
      <c r="J41" s="324"/>
      <c r="K41" s="324"/>
      <c r="L41" s="325"/>
    </row>
    <row r="42" spans="1:12" ht="38.3" customHeight="1" thickBot="1">
      <c r="A42" s="39" t="s">
        <v>146</v>
      </c>
      <c r="B42" s="320" t="s">
        <v>355</v>
      </c>
      <c r="C42" s="321"/>
      <c r="D42" s="321"/>
      <c r="E42" s="322"/>
      <c r="F42" s="323">
        <f>'Таблица  1'!E25</f>
        <v>303549.05</v>
      </c>
      <c r="G42" s="324"/>
      <c r="H42" s="324"/>
      <c r="I42" s="324"/>
      <c r="J42" s="324"/>
      <c r="K42" s="324"/>
      <c r="L42" s="325"/>
    </row>
    <row r="43" spans="1:12" ht="43.55" customHeight="1" thickBot="1">
      <c r="A43" s="40" t="s">
        <v>149</v>
      </c>
      <c r="B43" s="320" t="s">
        <v>356</v>
      </c>
      <c r="C43" s="321"/>
      <c r="D43" s="321"/>
      <c r="E43" s="322"/>
      <c r="F43" s="323">
        <f>'Таблица  1'!E26</f>
        <v>0</v>
      </c>
      <c r="G43" s="324"/>
      <c r="H43" s="324"/>
      <c r="I43" s="324"/>
      <c r="J43" s="324"/>
      <c r="K43" s="324"/>
      <c r="L43" s="325"/>
    </row>
    <row r="44" spans="1:12" ht="28" customHeight="1" thickBot="1">
      <c r="A44" s="40" t="s">
        <v>152</v>
      </c>
      <c r="B44" s="320" t="s">
        <v>357</v>
      </c>
      <c r="C44" s="321"/>
      <c r="D44" s="321"/>
      <c r="E44" s="322"/>
      <c r="F44" s="323">
        <f>'Таблица  1'!E27</f>
        <v>0</v>
      </c>
      <c r="G44" s="324"/>
      <c r="H44" s="324"/>
      <c r="I44" s="324"/>
      <c r="J44" s="324"/>
      <c r="K44" s="324"/>
      <c r="L44" s="325"/>
    </row>
    <row r="45" spans="1:12" ht="28" customHeight="1" thickBot="1">
      <c r="A45" s="40" t="s">
        <v>155</v>
      </c>
      <c r="B45" s="320" t="s">
        <v>358</v>
      </c>
      <c r="C45" s="321"/>
      <c r="D45" s="321"/>
      <c r="E45" s="322"/>
      <c r="F45" s="323">
        <f>'Таблица  1'!E28</f>
        <v>17643.21</v>
      </c>
      <c r="G45" s="324"/>
      <c r="H45" s="324"/>
      <c r="I45" s="324"/>
      <c r="J45" s="324"/>
      <c r="K45" s="324"/>
      <c r="L45" s="325"/>
    </row>
    <row r="46" spans="1:12" ht="28" customHeight="1" thickBot="1">
      <c r="A46" s="39" t="s">
        <v>196</v>
      </c>
      <c r="B46" s="320" t="s">
        <v>359</v>
      </c>
      <c r="C46" s="321"/>
      <c r="D46" s="321"/>
      <c r="E46" s="322"/>
      <c r="F46" s="323">
        <f>'Таблица  1'!E29</f>
        <v>67839.38</v>
      </c>
      <c r="G46" s="324"/>
      <c r="H46" s="324"/>
      <c r="I46" s="324"/>
      <c r="J46" s="324"/>
      <c r="K46" s="324"/>
      <c r="L46" s="325"/>
    </row>
    <row r="47" spans="1:12" ht="28" customHeight="1" thickBot="1">
      <c r="A47" s="38" t="s">
        <v>360</v>
      </c>
      <c r="B47" s="336" t="s">
        <v>361</v>
      </c>
      <c r="C47" s="337"/>
      <c r="D47" s="337"/>
      <c r="E47" s="338"/>
      <c r="F47" s="323">
        <f>'Таблица  1'!E30</f>
        <v>13579.38</v>
      </c>
      <c r="G47" s="324"/>
      <c r="H47" s="324"/>
      <c r="I47" s="324"/>
      <c r="J47" s="324"/>
      <c r="K47" s="324"/>
      <c r="L47" s="325"/>
    </row>
    <row r="48" spans="1:12" ht="28" customHeight="1" thickBot="1">
      <c r="A48" s="40" t="s">
        <v>160</v>
      </c>
      <c r="B48" s="336" t="s">
        <v>161</v>
      </c>
      <c r="C48" s="337"/>
      <c r="D48" s="337"/>
      <c r="E48" s="338"/>
      <c r="F48" s="323">
        <f>'Таблица  1'!E31</f>
        <v>0</v>
      </c>
      <c r="G48" s="324"/>
      <c r="H48" s="324"/>
      <c r="I48" s="324"/>
      <c r="J48" s="324"/>
      <c r="K48" s="324"/>
      <c r="L48" s="325"/>
    </row>
    <row r="49" spans="1:12" ht="28" customHeight="1" thickBot="1">
      <c r="A49" s="39" t="s">
        <v>179</v>
      </c>
      <c r="B49" s="320" t="s">
        <v>362</v>
      </c>
      <c r="C49" s="321"/>
      <c r="D49" s="321"/>
      <c r="E49" s="322"/>
      <c r="F49" s="323">
        <f>'Таблица  1'!E32</f>
        <v>0</v>
      </c>
      <c r="G49" s="324"/>
      <c r="H49" s="324"/>
      <c r="I49" s="324"/>
      <c r="J49" s="324"/>
      <c r="K49" s="324"/>
      <c r="L49" s="325"/>
    </row>
    <row r="50" spans="1:12" ht="39" customHeight="1" thickBot="1">
      <c r="A50" s="231" t="s">
        <v>182</v>
      </c>
      <c r="B50" s="320" t="s">
        <v>363</v>
      </c>
      <c r="C50" s="321"/>
      <c r="D50" s="321"/>
      <c r="E50" s="322"/>
      <c r="F50" s="323">
        <f>'Таблица  1'!E33</f>
        <v>0</v>
      </c>
      <c r="G50" s="324"/>
      <c r="H50" s="324"/>
      <c r="I50" s="324"/>
      <c r="J50" s="324"/>
      <c r="K50" s="324"/>
      <c r="L50" s="325"/>
    </row>
    <row r="51" spans="1:12" ht="12.75">
      <c r="A51" s="355" t="s">
        <v>364</v>
      </c>
      <c r="B51" s="355"/>
      <c r="C51" s="355"/>
      <c r="D51" s="355"/>
      <c r="E51" s="355"/>
      <c r="F51" s="355"/>
      <c r="G51" s="355"/>
      <c r="H51" s="355"/>
      <c r="I51" s="355"/>
      <c r="J51" s="355"/>
      <c r="K51" s="355"/>
      <c r="L51" s="355"/>
    </row>
    <row r="52" spans="1:12" ht="6.75" customHeight="1">
      <c r="A52" s="356"/>
      <c r="B52" s="356"/>
      <c r="C52" s="356"/>
      <c r="D52" s="356"/>
      <c r="E52" s="356"/>
      <c r="F52" s="356"/>
      <c r="G52" s="356"/>
      <c r="H52" s="356"/>
      <c r="I52" s="356"/>
      <c r="J52" s="356"/>
      <c r="K52" s="356"/>
      <c r="L52" s="356"/>
    </row>
    <row r="53" spans="1:12" ht="15.75" thickBot="1">
      <c r="A53" s="357" t="s">
        <v>500</v>
      </c>
      <c r="B53" s="357"/>
      <c r="C53" s="357"/>
      <c r="D53" s="357"/>
      <c r="E53" s="357"/>
      <c r="F53" s="357"/>
      <c r="G53" s="357"/>
      <c r="H53" s="357"/>
      <c r="I53" s="357"/>
      <c r="J53" s="357"/>
      <c r="K53" s="357"/>
      <c r="L53" s="357"/>
    </row>
    <row r="54" spans="1:12" ht="15.05" thickBot="1">
      <c r="A54" s="358" t="s">
        <v>89</v>
      </c>
      <c r="B54" s="359"/>
      <c r="C54" s="359"/>
      <c r="D54" s="359"/>
      <c r="E54" s="364" t="s">
        <v>92</v>
      </c>
      <c r="F54" s="367" t="s">
        <v>365</v>
      </c>
      <c r="G54" s="370" t="s">
        <v>366</v>
      </c>
      <c r="H54" s="341"/>
      <c r="I54" s="341"/>
      <c r="J54" s="341"/>
      <c r="K54" s="341"/>
      <c r="L54" s="342"/>
    </row>
    <row r="55" spans="1:12" ht="15.05" thickBot="1">
      <c r="A55" s="360"/>
      <c r="B55" s="361"/>
      <c r="C55" s="361"/>
      <c r="D55" s="361"/>
      <c r="E55" s="365"/>
      <c r="F55" s="368"/>
      <c r="G55" s="371" t="s">
        <v>367</v>
      </c>
      <c r="H55" s="374" t="s">
        <v>368</v>
      </c>
      <c r="I55" s="374"/>
      <c r="J55" s="374"/>
      <c r="K55" s="374"/>
      <c r="L55" s="375"/>
    </row>
    <row r="56" spans="1:12" ht="15.05" thickBot="1">
      <c r="A56" s="360"/>
      <c r="B56" s="361"/>
      <c r="C56" s="361"/>
      <c r="D56" s="361"/>
      <c r="E56" s="365"/>
      <c r="F56" s="368"/>
      <c r="G56" s="372"/>
      <c r="H56" s="376" t="s">
        <v>369</v>
      </c>
      <c r="I56" s="378" t="s">
        <v>370</v>
      </c>
      <c r="J56" s="339" t="s">
        <v>371</v>
      </c>
      <c r="K56" s="341" t="s">
        <v>372</v>
      </c>
      <c r="L56" s="342"/>
    </row>
    <row r="57" spans="1:12" ht="109.5" customHeight="1" thickBot="1">
      <c r="A57" s="362"/>
      <c r="B57" s="363"/>
      <c r="C57" s="363"/>
      <c r="D57" s="363"/>
      <c r="E57" s="366"/>
      <c r="F57" s="369"/>
      <c r="G57" s="373"/>
      <c r="H57" s="377"/>
      <c r="I57" s="379"/>
      <c r="J57" s="340"/>
      <c r="K57" s="141" t="s">
        <v>373</v>
      </c>
      <c r="L57" s="142" t="s">
        <v>374</v>
      </c>
    </row>
    <row r="58" spans="1:12" ht="15.75" thickBot="1">
      <c r="A58" s="343">
        <v>1</v>
      </c>
      <c r="B58" s="344"/>
      <c r="C58" s="344"/>
      <c r="D58" s="345"/>
      <c r="E58" s="218">
        <v>2</v>
      </c>
      <c r="F58" s="218">
        <v>3</v>
      </c>
      <c r="G58" s="218"/>
      <c r="H58" s="218">
        <v>5</v>
      </c>
      <c r="I58" s="218">
        <v>6</v>
      </c>
      <c r="J58" s="218">
        <v>7</v>
      </c>
      <c r="K58" s="218">
        <v>8</v>
      </c>
      <c r="L58" s="219">
        <v>9</v>
      </c>
    </row>
    <row r="59" spans="1:12" ht="22.6" customHeight="1" thickBot="1">
      <c r="A59" s="346" t="s">
        <v>375</v>
      </c>
      <c r="B59" s="347"/>
      <c r="C59" s="347"/>
      <c r="D59" s="348"/>
      <c r="E59" s="215">
        <v>100</v>
      </c>
      <c r="F59" s="216" t="s">
        <v>376</v>
      </c>
      <c r="G59" s="217">
        <f>'Таблица  2'!H11</f>
        <v>53904902</v>
      </c>
      <c r="H59" s="217">
        <f>'Таблица  2'!I11</f>
        <v>52729394</v>
      </c>
      <c r="I59" s="217">
        <f>'Таблица  2'!J11</f>
        <v>17981</v>
      </c>
      <c r="J59" s="217">
        <f>'Таблица  2'!K11</f>
        <v>0</v>
      </c>
      <c r="K59" s="217">
        <f>'Таблица  2'!L11</f>
        <v>1157527</v>
      </c>
      <c r="L59" s="217">
        <f>'Таблица  2'!M11</f>
        <v>0</v>
      </c>
    </row>
    <row r="60" spans="1:12" ht="22.6" customHeight="1" thickBot="1">
      <c r="A60" s="349" t="s">
        <v>377</v>
      </c>
      <c r="B60" s="350"/>
      <c r="C60" s="350"/>
      <c r="D60" s="351"/>
      <c r="E60" s="41">
        <v>110</v>
      </c>
      <c r="F60" s="147"/>
      <c r="G60" s="171">
        <f>'Таблица  2'!H12</f>
        <v>0</v>
      </c>
      <c r="H60" s="171">
        <f>'Таблица  2'!I12</f>
        <v>0</v>
      </c>
      <c r="I60" s="171">
        <f>'Таблица  2'!J12</f>
        <v>0</v>
      </c>
      <c r="J60" s="171">
        <f>'Таблица  2'!K12</f>
        <v>0</v>
      </c>
      <c r="K60" s="171">
        <f>'Таблица  2'!L12</f>
        <v>0</v>
      </c>
      <c r="L60" s="171">
        <f>'Таблица  2'!M12</f>
        <v>0</v>
      </c>
    </row>
    <row r="61" spans="1:12" ht="22.6" customHeight="1" thickBot="1">
      <c r="A61" s="352" t="s">
        <v>205</v>
      </c>
      <c r="B61" s="353"/>
      <c r="C61" s="353"/>
      <c r="D61" s="354"/>
      <c r="E61" s="42">
        <v>120</v>
      </c>
      <c r="F61" s="147"/>
      <c r="G61" s="171">
        <f>'Таблица  2'!H13</f>
        <v>52729394</v>
      </c>
      <c r="H61" s="171">
        <f>'Таблица  2'!I13</f>
        <v>52729394</v>
      </c>
      <c r="I61" s="171">
        <f>'Таблица  2'!J13</f>
        <v>0</v>
      </c>
      <c r="J61" s="171">
        <f>'Таблица  2'!K13</f>
        <v>0</v>
      </c>
      <c r="K61" s="171">
        <f>'Таблица  2'!L13</f>
        <v>0</v>
      </c>
      <c r="L61" s="171">
        <f>'Таблица  2'!M13</f>
        <v>0</v>
      </c>
    </row>
    <row r="62" spans="1:12" ht="34.55" customHeight="1" thickBot="1">
      <c r="A62" s="393" t="s">
        <v>207</v>
      </c>
      <c r="B62" s="394"/>
      <c r="C62" s="394"/>
      <c r="D62" s="395"/>
      <c r="E62" s="42">
        <v>130</v>
      </c>
      <c r="F62" s="147"/>
      <c r="G62" s="171">
        <f>'Таблица  2'!H14</f>
        <v>0</v>
      </c>
      <c r="H62" s="171">
        <f>'Таблица  2'!I14</f>
        <v>0</v>
      </c>
      <c r="I62" s="171">
        <f>'Таблица  2'!J14</f>
        <v>0</v>
      </c>
      <c r="J62" s="171">
        <f>'Таблица  2'!K14</f>
        <v>0</v>
      </c>
      <c r="K62" s="171">
        <f>'Таблица  2'!L14</f>
        <v>0</v>
      </c>
      <c r="L62" s="171">
        <f>'Таблица  2'!M14</f>
        <v>0</v>
      </c>
    </row>
    <row r="63" spans="1:12" ht="53.25" customHeight="1" thickBot="1">
      <c r="A63" s="396" t="s">
        <v>378</v>
      </c>
      <c r="B63" s="397"/>
      <c r="C63" s="397"/>
      <c r="D63" s="398"/>
      <c r="E63" s="43">
        <v>140</v>
      </c>
      <c r="F63" s="147"/>
      <c r="G63" s="171">
        <f>'Таблица  2'!H15</f>
        <v>0</v>
      </c>
      <c r="H63" s="171">
        <f>'Таблица  2'!I15</f>
        <v>0</v>
      </c>
      <c r="I63" s="171">
        <f>'Таблица  2'!J15</f>
        <v>0</v>
      </c>
      <c r="J63" s="171">
        <f>'Таблица  2'!K15</f>
        <v>0</v>
      </c>
      <c r="K63" s="171">
        <f>'Таблица  2'!L15</f>
        <v>0</v>
      </c>
      <c r="L63" s="171">
        <f>'Таблица  2'!M15</f>
        <v>0</v>
      </c>
    </row>
    <row r="64" spans="1:12" ht="22.6" customHeight="1" thickBot="1">
      <c r="A64" s="399" t="s">
        <v>379</v>
      </c>
      <c r="B64" s="400"/>
      <c r="C64" s="400"/>
      <c r="D64" s="401"/>
      <c r="E64" s="41">
        <v>150</v>
      </c>
      <c r="F64" s="147"/>
      <c r="G64" s="171">
        <f>'Таблица  2'!H16</f>
        <v>17981</v>
      </c>
      <c r="H64" s="171">
        <f>'Таблица  2'!I16</f>
        <v>0</v>
      </c>
      <c r="I64" s="171">
        <f>'Таблица  2'!J16</f>
        <v>17981</v>
      </c>
      <c r="J64" s="171">
        <f>'Таблица  2'!K16</f>
        <v>0</v>
      </c>
      <c r="K64" s="171">
        <f>'Таблица  2'!L16</f>
        <v>0</v>
      </c>
      <c r="L64" s="171">
        <f>'Таблица  2'!M16</f>
        <v>0</v>
      </c>
    </row>
    <row r="65" spans="1:12" ht="22.6" customHeight="1" thickBot="1">
      <c r="A65" s="380" t="s">
        <v>213</v>
      </c>
      <c r="B65" s="380"/>
      <c r="C65" s="380"/>
      <c r="D65" s="380"/>
      <c r="E65" s="44">
        <v>160</v>
      </c>
      <c r="F65" s="147"/>
      <c r="G65" s="171">
        <f>'Таблица  2'!H17</f>
        <v>1157527</v>
      </c>
      <c r="H65" s="171">
        <f>'Таблица  2'!I17</f>
        <v>0</v>
      </c>
      <c r="I65" s="171">
        <f>'Таблица  2'!J17</f>
        <v>0</v>
      </c>
      <c r="J65" s="171">
        <f>'Таблица  2'!K17</f>
        <v>0</v>
      </c>
      <c r="K65" s="171">
        <f>'Таблица  2'!L17</f>
        <v>1157527</v>
      </c>
      <c r="L65" s="171">
        <f>'Таблица  2'!M17</f>
        <v>0</v>
      </c>
    </row>
    <row r="66" spans="1:12" ht="22.6" customHeight="1" thickBot="1">
      <c r="A66" s="380" t="s">
        <v>380</v>
      </c>
      <c r="B66" s="380"/>
      <c r="C66" s="380"/>
      <c r="D66" s="380"/>
      <c r="E66" s="44">
        <v>161</v>
      </c>
      <c r="F66" s="147"/>
      <c r="G66" s="171">
        <f>'Таблица  2'!H18</f>
        <v>0</v>
      </c>
      <c r="H66" s="171">
        <f>'Таблица  2'!I18</f>
        <v>0</v>
      </c>
      <c r="I66" s="171">
        <f>'Таблица  2'!J18</f>
        <v>0</v>
      </c>
      <c r="J66" s="171">
        <f>'Таблица  2'!K18</f>
        <v>0</v>
      </c>
      <c r="K66" s="266">
        <f>'Таблица  2'!L18</f>
        <v>0</v>
      </c>
      <c r="L66" s="171">
        <f>'Таблица  2'!M18</f>
        <v>0</v>
      </c>
    </row>
    <row r="67" spans="1:12" ht="22.6" customHeight="1" thickBot="1">
      <c r="A67" s="380" t="s">
        <v>217</v>
      </c>
      <c r="B67" s="380"/>
      <c r="C67" s="380"/>
      <c r="D67" s="380"/>
      <c r="E67" s="44">
        <v>162</v>
      </c>
      <c r="F67" s="147"/>
      <c r="G67" s="171">
        <f>'Таблица  2'!H19</f>
        <v>498300</v>
      </c>
      <c r="H67" s="171">
        <f>'Таблица  2'!I19</f>
        <v>0</v>
      </c>
      <c r="I67" s="171">
        <f>'Таблица  2'!J19</f>
        <v>0</v>
      </c>
      <c r="J67" s="171">
        <f>'Таблица  2'!K19</f>
        <v>0</v>
      </c>
      <c r="K67" s="266">
        <f>'Таблица  2'!L19</f>
        <v>498300</v>
      </c>
      <c r="L67" s="171">
        <f>'Таблица  2'!M19</f>
        <v>0</v>
      </c>
    </row>
    <row r="68" spans="1:12" ht="22.6" customHeight="1" thickBot="1">
      <c r="A68" s="380" t="s">
        <v>381</v>
      </c>
      <c r="B68" s="380"/>
      <c r="C68" s="380"/>
      <c r="D68" s="380"/>
      <c r="E68" s="44">
        <v>163</v>
      </c>
      <c r="F68" s="147"/>
      <c r="G68" s="171">
        <f>'Таблица  2'!H20</f>
        <v>659227</v>
      </c>
      <c r="H68" s="171">
        <f>'Таблица  2'!I20</f>
        <v>0</v>
      </c>
      <c r="I68" s="171">
        <f>'Таблица  2'!J20</f>
        <v>0</v>
      </c>
      <c r="J68" s="171">
        <f>'Таблица  2'!K20</f>
        <v>0</v>
      </c>
      <c r="K68" s="266">
        <f>'Таблица  2'!L20</f>
        <v>659227</v>
      </c>
      <c r="L68" s="171">
        <f>'Таблица  2'!M20</f>
        <v>0</v>
      </c>
    </row>
    <row r="69" spans="1:12" ht="22.6" customHeight="1" thickBot="1">
      <c r="A69" s="381" t="s">
        <v>382</v>
      </c>
      <c r="B69" s="382"/>
      <c r="C69" s="382"/>
      <c r="D69" s="383"/>
      <c r="E69" s="43">
        <v>180</v>
      </c>
      <c r="F69" s="147"/>
      <c r="G69" s="171">
        <f>'Таблица  2'!H21</f>
        <v>0</v>
      </c>
      <c r="H69" s="171">
        <f>'Таблица  2'!I21</f>
        <v>0</v>
      </c>
      <c r="I69" s="171">
        <f>'Таблица  2'!J21</f>
        <v>0</v>
      </c>
      <c r="J69" s="171">
        <f>'Таблица  2'!K21</f>
        <v>0</v>
      </c>
      <c r="K69" s="171">
        <f>'Таблица  2'!L21</f>
        <v>0</v>
      </c>
      <c r="L69" s="171">
        <f>'Таблица  2'!M21</f>
        <v>0</v>
      </c>
    </row>
    <row r="70" spans="1:12" ht="36.85" customHeight="1" thickBot="1">
      <c r="A70" s="384" t="s">
        <v>383</v>
      </c>
      <c r="B70" s="385"/>
      <c r="C70" s="385"/>
      <c r="D70" s="386"/>
      <c r="E70" s="45">
        <v>200</v>
      </c>
      <c r="F70" s="147" t="s">
        <v>376</v>
      </c>
      <c r="G70" s="171">
        <f>'Таблица  2'!H22</f>
        <v>53904902</v>
      </c>
      <c r="H70" s="171">
        <f>'Таблица  2'!I22</f>
        <v>52729394</v>
      </c>
      <c r="I70" s="171">
        <f>'Таблица  2'!J22</f>
        <v>17981</v>
      </c>
      <c r="J70" s="171">
        <f>'Таблица  2'!K22</f>
        <v>0</v>
      </c>
      <c r="K70" s="171">
        <f>'Таблица  2'!L22</f>
        <v>1157527</v>
      </c>
      <c r="L70" s="171">
        <f>'Таблица  2'!M22</f>
        <v>0</v>
      </c>
    </row>
    <row r="71" spans="1:12" ht="22.6" customHeight="1" thickBot="1">
      <c r="A71" s="387" t="s">
        <v>384</v>
      </c>
      <c r="B71" s="388"/>
      <c r="C71" s="388"/>
      <c r="D71" s="389"/>
      <c r="E71" s="46">
        <v>210</v>
      </c>
      <c r="F71" s="147" t="str">
        <f>'Таблица  2'!D23</f>
        <v/>
      </c>
      <c r="G71" s="171">
        <f>'Таблица  2'!H23</f>
        <v>43171891</v>
      </c>
      <c r="H71" s="171">
        <f>'Таблица  2'!I23</f>
        <v>42760711</v>
      </c>
      <c r="I71" s="171">
        <f>'Таблица  2'!J23</f>
        <v>0</v>
      </c>
      <c r="J71" s="171">
        <f>'Таблица  2'!K23</f>
        <v>0</v>
      </c>
      <c r="K71" s="171">
        <f>'Таблица  2'!L23</f>
        <v>411180</v>
      </c>
      <c r="L71" s="171">
        <f>'Таблица  2'!M23</f>
        <v>0</v>
      </c>
    </row>
    <row r="72" spans="1:12" ht="38.3" customHeight="1" thickBot="1">
      <c r="A72" s="390" t="s">
        <v>446</v>
      </c>
      <c r="B72" s="391"/>
      <c r="C72" s="391"/>
      <c r="D72" s="392"/>
      <c r="E72" s="42">
        <v>211</v>
      </c>
      <c r="F72" s="147" t="str">
        <f>'Таблица  2'!D24</f>
        <v/>
      </c>
      <c r="G72" s="171">
        <f>'Таблица  2'!H24</f>
        <v>43171891</v>
      </c>
      <c r="H72" s="171">
        <f>'Таблица  2'!I24</f>
        <v>42760711</v>
      </c>
      <c r="I72" s="171">
        <f>'Таблица  2'!J24</f>
        <v>0</v>
      </c>
      <c r="J72" s="171">
        <f>'Таблица  2'!K24</f>
        <v>0</v>
      </c>
      <c r="K72" s="171">
        <f>'Таблица  2'!L24</f>
        <v>411180</v>
      </c>
      <c r="L72" s="171">
        <f>'Таблица  2'!M24</f>
        <v>0</v>
      </c>
    </row>
    <row r="73" spans="1:12" ht="26.25" customHeight="1" thickBot="1">
      <c r="A73" s="390" t="s">
        <v>385</v>
      </c>
      <c r="B73" s="391"/>
      <c r="C73" s="391"/>
      <c r="D73" s="392"/>
      <c r="E73" s="42"/>
      <c r="F73" s="147" t="s">
        <v>228</v>
      </c>
      <c r="G73" s="171">
        <f>'Таблица  2'!H25</f>
        <v>33227525</v>
      </c>
      <c r="H73" s="171">
        <f>'Таблица  2'!I25</f>
        <v>32911719</v>
      </c>
      <c r="I73" s="171">
        <f>'Таблица  2'!J25</f>
        <v>0</v>
      </c>
      <c r="J73" s="171">
        <f>'Таблица  2'!K25</f>
        <v>0</v>
      </c>
      <c r="K73" s="266">
        <f>'Таблица  2'!L25</f>
        <v>315806</v>
      </c>
      <c r="L73" s="171">
        <f>'Таблица  2'!M25</f>
        <v>0</v>
      </c>
    </row>
    <row r="74" spans="1:12" ht="26.25" customHeight="1" thickBot="1">
      <c r="A74" s="390" t="s">
        <v>386</v>
      </c>
      <c r="B74" s="391"/>
      <c r="C74" s="391"/>
      <c r="D74" s="392"/>
      <c r="E74" s="42"/>
      <c r="F74" s="147" t="s">
        <v>230</v>
      </c>
      <c r="G74" s="171">
        <f>'Таблица  2'!H26</f>
        <v>9944366</v>
      </c>
      <c r="H74" s="171">
        <f>'Таблица  2'!I26</f>
        <v>9848992</v>
      </c>
      <c r="I74" s="171">
        <f>'Таблица  2'!J26</f>
        <v>0</v>
      </c>
      <c r="J74" s="171">
        <f>'Таблица  2'!K26</f>
        <v>0</v>
      </c>
      <c r="K74" s="266">
        <f>'Таблица  2'!L26</f>
        <v>95374</v>
      </c>
      <c r="L74" s="171">
        <f>'Таблица  2'!M26</f>
        <v>0</v>
      </c>
    </row>
    <row r="75" spans="1:12" ht="21.95" customHeight="1" thickBot="1">
      <c r="A75" s="402" t="s">
        <v>387</v>
      </c>
      <c r="B75" s="403"/>
      <c r="C75" s="403"/>
      <c r="D75" s="404"/>
      <c r="E75" s="47">
        <v>220</v>
      </c>
      <c r="F75" s="147" t="str">
        <f>'Таблица  2'!D27</f>
        <v/>
      </c>
      <c r="G75" s="171">
        <f>'Таблица  2'!H27</f>
        <v>720</v>
      </c>
      <c r="H75" s="171">
        <f>'Таблица  2'!I27</f>
        <v>720</v>
      </c>
      <c r="I75" s="171">
        <f>'Таблица  2'!J27</f>
        <v>0</v>
      </c>
      <c r="J75" s="171">
        <f>'Таблица  2'!K27</f>
        <v>0</v>
      </c>
      <c r="K75" s="171">
        <f>'Таблица  2'!L27</f>
        <v>0</v>
      </c>
      <c r="L75" s="171">
        <f>'Таблица  2'!M27</f>
        <v>0</v>
      </c>
    </row>
    <row r="76" spans="1:12" ht="21.95" customHeight="1" thickBot="1">
      <c r="A76" s="408" t="s">
        <v>388</v>
      </c>
      <c r="B76" s="409"/>
      <c r="C76" s="409"/>
      <c r="D76" s="410"/>
      <c r="E76" s="42"/>
      <c r="F76" s="147" t="str">
        <f>'Таблица  2'!D28</f>
        <v>112</v>
      </c>
      <c r="G76" s="171">
        <f>'Таблица  2'!H28</f>
        <v>720</v>
      </c>
      <c r="H76" s="171">
        <f>'Таблица  2'!I28</f>
        <v>720</v>
      </c>
      <c r="I76" s="171">
        <f>'Таблица  2'!J28</f>
        <v>0</v>
      </c>
      <c r="J76" s="171">
        <f>'Таблица  2'!K28</f>
        <v>0</v>
      </c>
      <c r="K76" s="171">
        <f>'Таблица  2'!L28</f>
        <v>0</v>
      </c>
      <c r="L76" s="171">
        <f>'Таблица  2'!M28</f>
        <v>0</v>
      </c>
    </row>
    <row r="77" spans="1:12" ht="39.8" customHeight="1" thickBot="1">
      <c r="A77" s="411" t="s">
        <v>389</v>
      </c>
      <c r="B77" s="412"/>
      <c r="C77" s="412"/>
      <c r="D77" s="413"/>
      <c r="E77" s="48"/>
      <c r="F77" s="147" t="str">
        <f>'Таблица  2'!D29</f>
        <v>112</v>
      </c>
      <c r="G77" s="171">
        <f>'Таблица  2'!H29</f>
        <v>0</v>
      </c>
      <c r="H77" s="171">
        <f>'Таблица  2'!I29</f>
        <v>0</v>
      </c>
      <c r="I77" s="171">
        <f>'Таблица  2'!J29</f>
        <v>0</v>
      </c>
      <c r="J77" s="171">
        <f>'Таблица  2'!K29</f>
        <v>0</v>
      </c>
      <c r="K77" s="171">
        <f>'Таблица  2'!L29</f>
        <v>0</v>
      </c>
      <c r="L77" s="171">
        <f>'Таблица  2'!M29</f>
        <v>0</v>
      </c>
    </row>
    <row r="78" spans="1:12" ht="21.95" customHeight="1" thickBot="1">
      <c r="A78" s="414" t="s">
        <v>390</v>
      </c>
      <c r="B78" s="414"/>
      <c r="C78" s="414"/>
      <c r="D78" s="414"/>
      <c r="E78" s="44"/>
      <c r="F78" s="147" t="str">
        <f>'Таблица  2'!D30</f>
        <v>112</v>
      </c>
      <c r="G78" s="171">
        <f>'Таблица  2'!H30</f>
        <v>0</v>
      </c>
      <c r="H78" s="171">
        <f>'Таблица  2'!I30</f>
        <v>0</v>
      </c>
      <c r="I78" s="171">
        <f>'Таблица  2'!J30</f>
        <v>0</v>
      </c>
      <c r="J78" s="171">
        <f>'Таблица  2'!K30</f>
        <v>0</v>
      </c>
      <c r="K78" s="171">
        <f>'Таблица  2'!L30</f>
        <v>0</v>
      </c>
      <c r="L78" s="171">
        <f>'Таблица  2'!M30</f>
        <v>0</v>
      </c>
    </row>
    <row r="79" spans="1:12" ht="21.95" customHeight="1" thickBot="1">
      <c r="A79" s="414" t="s">
        <v>236</v>
      </c>
      <c r="B79" s="414"/>
      <c r="C79" s="414"/>
      <c r="D79" s="414"/>
      <c r="E79" s="44"/>
      <c r="F79" s="147" t="str">
        <f>'Таблица  2'!D31</f>
        <v>112</v>
      </c>
      <c r="G79" s="171">
        <f>'Таблица  2'!H31</f>
        <v>0</v>
      </c>
      <c r="H79" s="171">
        <f>'Таблица  2'!I31</f>
        <v>0</v>
      </c>
      <c r="I79" s="171">
        <f>'Таблица  2'!J31</f>
        <v>0</v>
      </c>
      <c r="J79" s="171">
        <f>'Таблица  2'!K31</f>
        <v>0</v>
      </c>
      <c r="K79" s="171">
        <f>'Таблица  2'!L31</f>
        <v>0</v>
      </c>
      <c r="L79" s="171">
        <f>'Таблица  2'!M31</f>
        <v>0</v>
      </c>
    </row>
    <row r="80" spans="1:12" ht="21.95" customHeight="1" thickBot="1">
      <c r="A80" s="402" t="s">
        <v>391</v>
      </c>
      <c r="B80" s="403"/>
      <c r="C80" s="403"/>
      <c r="D80" s="404"/>
      <c r="E80" s="47">
        <v>230</v>
      </c>
      <c r="F80" s="147" t="str">
        <f>'Таблица  2'!D32</f>
        <v/>
      </c>
      <c r="G80" s="171">
        <f>'Таблица  2'!H32</f>
        <v>0</v>
      </c>
      <c r="H80" s="171">
        <f>'Таблица  2'!I32</f>
        <v>0</v>
      </c>
      <c r="I80" s="171">
        <f>'Таблица  2'!J32</f>
        <v>0</v>
      </c>
      <c r="J80" s="171">
        <f>'Таблица  2'!K32</f>
        <v>0</v>
      </c>
      <c r="K80" s="171">
        <f>'Таблица  2'!L32</f>
        <v>0</v>
      </c>
      <c r="L80" s="171">
        <f>'Таблица  2'!M32</f>
        <v>0</v>
      </c>
    </row>
    <row r="81" spans="1:12" ht="21.95" customHeight="1" thickBot="1">
      <c r="A81" s="405" t="s">
        <v>392</v>
      </c>
      <c r="B81" s="406"/>
      <c r="C81" s="406"/>
      <c r="D81" s="407"/>
      <c r="E81" s="46">
        <v>240</v>
      </c>
      <c r="F81" s="147" t="str">
        <f>'Таблица  2'!D33</f>
        <v/>
      </c>
      <c r="G81" s="171">
        <f>'Таблица  2'!H33</f>
        <v>0</v>
      </c>
      <c r="H81" s="171">
        <f>'Таблица  2'!I33</f>
        <v>0</v>
      </c>
      <c r="I81" s="171">
        <f>'Таблица  2'!J33</f>
        <v>0</v>
      </c>
      <c r="J81" s="171">
        <f>'Таблица  2'!K33</f>
        <v>0</v>
      </c>
      <c r="K81" s="171">
        <f>'Таблица  2'!L33</f>
        <v>0</v>
      </c>
      <c r="L81" s="171">
        <f>'Таблица  2'!M33</f>
        <v>0</v>
      </c>
    </row>
    <row r="82" spans="1:12" ht="38.3" customHeight="1" thickBot="1">
      <c r="A82" s="405" t="s">
        <v>393</v>
      </c>
      <c r="B82" s="406"/>
      <c r="C82" s="406"/>
      <c r="D82" s="407"/>
      <c r="E82" s="46">
        <v>250</v>
      </c>
      <c r="F82" s="147" t="str">
        <f>'Таблица  2'!D34</f>
        <v/>
      </c>
      <c r="G82" s="171">
        <f>'Таблица  2'!H34</f>
        <v>1107390</v>
      </c>
      <c r="H82" s="171">
        <f>'Таблица  2'!I34</f>
        <v>1106290</v>
      </c>
      <c r="I82" s="171">
        <f>'Таблица  2'!J34</f>
        <v>0</v>
      </c>
      <c r="J82" s="171">
        <f>'Таблица  2'!K34</f>
        <v>0</v>
      </c>
      <c r="K82" s="171">
        <f>'Таблица  2'!L34</f>
        <v>1100</v>
      </c>
      <c r="L82" s="171">
        <f>'Таблица  2'!M34</f>
        <v>0</v>
      </c>
    </row>
    <row r="83" spans="1:12" ht="21.95" customHeight="1" thickBot="1">
      <c r="A83" s="390" t="s">
        <v>394</v>
      </c>
      <c r="B83" s="391"/>
      <c r="C83" s="391"/>
      <c r="D83" s="392"/>
      <c r="E83" s="42"/>
      <c r="F83" s="147" t="str">
        <f>'Таблица  2'!D35</f>
        <v>113</v>
      </c>
      <c r="G83" s="171">
        <f>'Таблица  2'!H35</f>
        <v>0</v>
      </c>
      <c r="H83" s="171">
        <f>'Таблица  2'!I35</f>
        <v>0</v>
      </c>
      <c r="I83" s="171">
        <f>'Таблица  2'!J35</f>
        <v>0</v>
      </c>
      <c r="J83" s="171">
        <f>'Таблица  2'!K35</f>
        <v>0</v>
      </c>
      <c r="K83" s="171">
        <f>'Таблица  2'!L35</f>
        <v>0</v>
      </c>
      <c r="L83" s="171">
        <f>'Таблица  2'!M35</f>
        <v>0</v>
      </c>
    </row>
    <row r="84" spans="1:12" ht="33.75" customHeight="1" thickBot="1">
      <c r="A84" s="390" t="s">
        <v>395</v>
      </c>
      <c r="B84" s="391"/>
      <c r="C84" s="391"/>
      <c r="D84" s="392"/>
      <c r="E84" s="42"/>
      <c r="F84" s="147" t="str">
        <f>'Таблица  2'!D36</f>
        <v>360</v>
      </c>
      <c r="G84" s="171">
        <f>'Таблица  2'!H36</f>
        <v>0</v>
      </c>
      <c r="H84" s="171">
        <f>'Таблица  2'!I36</f>
        <v>0</v>
      </c>
      <c r="I84" s="171">
        <f>'Таблица  2'!J36</f>
        <v>0</v>
      </c>
      <c r="J84" s="171">
        <f>'Таблица  2'!K36</f>
        <v>0</v>
      </c>
      <c r="K84" s="171">
        <f>'Таблица  2'!L36</f>
        <v>0</v>
      </c>
      <c r="L84" s="171">
        <f>'Таблица  2'!M36</f>
        <v>0</v>
      </c>
    </row>
    <row r="85" spans="1:12" ht="66.8" customHeight="1" thickBot="1">
      <c r="A85" s="393" t="s">
        <v>396</v>
      </c>
      <c r="B85" s="394"/>
      <c r="C85" s="394"/>
      <c r="D85" s="395"/>
      <c r="E85" s="42"/>
      <c r="F85" s="147" t="str">
        <f>'Таблица  2'!D37</f>
        <v>831</v>
      </c>
      <c r="G85" s="171">
        <f>'Таблица  2'!H37</f>
        <v>0</v>
      </c>
      <c r="H85" s="171">
        <f>'Таблица  2'!I37</f>
        <v>0</v>
      </c>
      <c r="I85" s="171">
        <f>'Таблица  2'!J37</f>
        <v>0</v>
      </c>
      <c r="J85" s="171">
        <f>'Таблица  2'!K37</f>
        <v>0</v>
      </c>
      <c r="K85" s="171">
        <f>'Таблица  2'!L37</f>
        <v>0</v>
      </c>
      <c r="L85" s="171">
        <f>'Таблица  2'!M37</f>
        <v>0</v>
      </c>
    </row>
    <row r="86" spans="1:12" ht="36.85" customHeight="1" thickBot="1">
      <c r="A86" s="390" t="s">
        <v>397</v>
      </c>
      <c r="B86" s="391"/>
      <c r="C86" s="391"/>
      <c r="D86" s="392"/>
      <c r="E86" s="42"/>
      <c r="F86" s="147" t="str">
        <f>'Таблица  2'!D38</f>
        <v>851</v>
      </c>
      <c r="G86" s="171">
        <f>'Таблица  2'!H38</f>
        <v>1106290</v>
      </c>
      <c r="H86" s="171">
        <f>'Таблица  2'!I38</f>
        <v>1106290</v>
      </c>
      <c r="I86" s="171">
        <f>'Таблица  2'!J38</f>
        <v>0</v>
      </c>
      <c r="J86" s="171">
        <f>'Таблица  2'!K38</f>
        <v>0</v>
      </c>
      <c r="K86" s="171">
        <f>'Таблица  2'!L38</f>
        <v>0</v>
      </c>
      <c r="L86" s="171">
        <f>'Таблица  2'!M38</f>
        <v>0</v>
      </c>
    </row>
    <row r="87" spans="1:12" ht="36.85" customHeight="1" thickBot="1">
      <c r="A87" s="421" t="str">
        <f>'Таблица  2'!B39</f>
        <v>прочие расходы(уплата трансп.налога,госпошлина учр.-ответчика по реш.суда)</v>
      </c>
      <c r="B87" s="391"/>
      <c r="C87" s="391"/>
      <c r="D87" s="392"/>
      <c r="E87" s="42"/>
      <c r="F87" s="147" t="str">
        <f>'Таблица  2'!D39</f>
        <v>852</v>
      </c>
      <c r="G87" s="171">
        <f>'Таблица  2'!H39</f>
        <v>1000</v>
      </c>
      <c r="H87" s="171">
        <f>'Таблица  2'!I39</f>
        <v>0</v>
      </c>
      <c r="I87" s="171">
        <f>'Таблица  2'!J39</f>
        <v>0</v>
      </c>
      <c r="J87" s="171">
        <f>'Таблица  2'!K39</f>
        <v>0</v>
      </c>
      <c r="K87" s="171">
        <f>'Таблица  2'!L39</f>
        <v>1000</v>
      </c>
      <c r="L87" s="171">
        <f>'Таблица  2'!M39</f>
        <v>0</v>
      </c>
    </row>
    <row r="88" spans="1:12" ht="64.5" customHeight="1" thickBot="1">
      <c r="A88" s="422" t="str">
        <f>'Таблица  2'!B40</f>
        <v>уплата иных платежей(в т.ч. за несвоевремен.упл.налогов и сборов,плата за загрязн.окр.среды)</v>
      </c>
      <c r="B88" s="423"/>
      <c r="C88" s="423"/>
      <c r="D88" s="424"/>
      <c r="E88" s="42"/>
      <c r="F88" s="147" t="str">
        <f>'Таблица  2'!D40</f>
        <v>853</v>
      </c>
      <c r="G88" s="171">
        <f>'Таблица  2'!H40</f>
        <v>100</v>
      </c>
      <c r="H88" s="171">
        <f>'Таблица  2'!I40</f>
        <v>0</v>
      </c>
      <c r="I88" s="171">
        <f>'Таблица  2'!J40</f>
        <v>0</v>
      </c>
      <c r="J88" s="171">
        <f>'Таблица  2'!K40</f>
        <v>0</v>
      </c>
      <c r="K88" s="171">
        <f>'Таблица  2'!L40</f>
        <v>100</v>
      </c>
      <c r="L88" s="171">
        <f>'Таблица  2'!M40</f>
        <v>0</v>
      </c>
    </row>
    <row r="89" spans="1:12" ht="31.6" customHeight="1" thickBot="1">
      <c r="A89" s="425" t="s">
        <v>398</v>
      </c>
      <c r="B89" s="426"/>
      <c r="C89" s="426"/>
      <c r="D89" s="427"/>
      <c r="E89" s="46">
        <v>260</v>
      </c>
      <c r="F89" s="147" t="s">
        <v>376</v>
      </c>
      <c r="G89" s="171">
        <f>'Таблица  2'!H41</f>
        <v>9624901</v>
      </c>
      <c r="H89" s="171">
        <f>'Таблица  2'!I41</f>
        <v>8861673</v>
      </c>
      <c r="I89" s="171">
        <f>'Таблица  2'!J41</f>
        <v>17981</v>
      </c>
      <c r="J89" s="171">
        <f>'Таблица  2'!K41</f>
        <v>0</v>
      </c>
      <c r="K89" s="171">
        <f>'Таблица  2'!L41</f>
        <v>745247</v>
      </c>
      <c r="L89" s="171">
        <f>'Таблица  2'!M41</f>
        <v>0</v>
      </c>
    </row>
    <row r="90" spans="1:12" ht="46.5" customHeight="1" thickBot="1">
      <c r="A90" s="418" t="s">
        <v>399</v>
      </c>
      <c r="B90" s="419"/>
      <c r="C90" s="419"/>
      <c r="D90" s="420"/>
      <c r="E90" s="46">
        <v>261</v>
      </c>
      <c r="F90" s="147" t="str">
        <f>'Таблица  2'!D42</f>
        <v/>
      </c>
      <c r="G90" s="171">
        <f>'Таблица  2'!H42</f>
        <v>0</v>
      </c>
      <c r="H90" s="171">
        <f>'Таблица  2'!I42</f>
        <v>0</v>
      </c>
      <c r="I90" s="171">
        <f>'Таблица  2'!J42</f>
        <v>0</v>
      </c>
      <c r="J90" s="171">
        <f>'Таблица  2'!K42</f>
        <v>0</v>
      </c>
      <c r="K90" s="171">
        <f>'Таблица  2'!L42</f>
        <v>0</v>
      </c>
      <c r="L90" s="171">
        <f>'Таблица  2'!M42</f>
        <v>0</v>
      </c>
    </row>
    <row r="91" spans="1:12" ht="18.35" thickBot="1">
      <c r="A91" s="390" t="s">
        <v>400</v>
      </c>
      <c r="B91" s="391"/>
      <c r="C91" s="391"/>
      <c r="D91" s="392"/>
      <c r="E91" s="42"/>
      <c r="F91" s="147" t="str">
        <f>'Таблица  2'!D43</f>
        <v>243</v>
      </c>
      <c r="G91" s="171">
        <f>'Таблица  2'!H43</f>
        <v>0</v>
      </c>
      <c r="H91" s="171">
        <f>'Таблица  2'!I43</f>
        <v>0</v>
      </c>
      <c r="I91" s="171">
        <f>'Таблица  2'!J43</f>
        <v>0</v>
      </c>
      <c r="J91" s="171">
        <f>'Таблица  2'!K43</f>
        <v>0</v>
      </c>
      <c r="K91" s="171">
        <f>'Таблица  2'!L43</f>
        <v>0</v>
      </c>
      <c r="L91" s="171">
        <f>'Таблица  2'!M43</f>
        <v>0</v>
      </c>
    </row>
    <row r="92" spans="1:12" ht="18.35" thickBot="1">
      <c r="A92" s="393" t="s">
        <v>401</v>
      </c>
      <c r="B92" s="394"/>
      <c r="C92" s="394"/>
      <c r="D92" s="395"/>
      <c r="E92" s="42"/>
      <c r="F92" s="147" t="str">
        <f>'Таблица  2'!D44</f>
        <v>243</v>
      </c>
      <c r="G92" s="171">
        <f>'Таблица  2'!H44</f>
        <v>0</v>
      </c>
      <c r="H92" s="171">
        <f>'Таблица  2'!I44</f>
        <v>0</v>
      </c>
      <c r="I92" s="171">
        <f>'Таблица  2'!J44</f>
        <v>0</v>
      </c>
      <c r="J92" s="171">
        <f>'Таблица  2'!K44</f>
        <v>0</v>
      </c>
      <c r="K92" s="171">
        <f>'Таблица  2'!L44</f>
        <v>0</v>
      </c>
      <c r="L92" s="171">
        <f>'Таблица  2'!M44</f>
        <v>0</v>
      </c>
    </row>
    <row r="93" spans="1:12" ht="50.25" customHeight="1" thickBot="1">
      <c r="A93" s="415" t="s">
        <v>402</v>
      </c>
      <c r="B93" s="416"/>
      <c r="C93" s="416"/>
      <c r="D93" s="417"/>
      <c r="E93" s="46">
        <v>262</v>
      </c>
      <c r="F93" s="147"/>
      <c r="G93" s="171">
        <f>'Таблица  2'!H45</f>
        <v>0</v>
      </c>
      <c r="H93" s="171">
        <f>'Таблица  2'!I45</f>
        <v>0</v>
      </c>
      <c r="I93" s="171">
        <f>'Таблица  2'!J45</f>
        <v>0</v>
      </c>
      <c r="J93" s="171">
        <f>'Таблица  2'!K45</f>
        <v>0</v>
      </c>
      <c r="K93" s="171">
        <f>'Таблица  2'!L45</f>
        <v>0</v>
      </c>
      <c r="L93" s="171">
        <f>'Таблица  2'!M45</f>
        <v>0</v>
      </c>
    </row>
    <row r="94" spans="1:12" ht="21.95" customHeight="1" thickBot="1">
      <c r="A94" s="408" t="s">
        <v>401</v>
      </c>
      <c r="B94" s="409"/>
      <c r="C94" s="409"/>
      <c r="D94" s="410"/>
      <c r="E94" s="42"/>
      <c r="F94" s="147" t="str">
        <f>'Таблица  2'!D46</f>
        <v>407</v>
      </c>
      <c r="G94" s="171">
        <f>'Таблица  2'!H46</f>
        <v>0</v>
      </c>
      <c r="H94" s="171">
        <f>'Таблица  2'!I46</f>
        <v>0</v>
      </c>
      <c r="I94" s="171">
        <f>'Таблица  2'!J46</f>
        <v>0</v>
      </c>
      <c r="J94" s="171">
        <f>'Таблица  2'!K46</f>
        <v>0</v>
      </c>
      <c r="K94" s="171">
        <f>'Таблица  2'!L46</f>
        <v>0</v>
      </c>
      <c r="L94" s="171">
        <f>'Таблица  2'!M46</f>
        <v>0</v>
      </c>
    </row>
    <row r="95" spans="1:12" ht="21.95" customHeight="1" thickBot="1">
      <c r="A95" s="408" t="s">
        <v>407</v>
      </c>
      <c r="B95" s="409"/>
      <c r="C95" s="409"/>
      <c r="D95" s="410"/>
      <c r="E95" s="42"/>
      <c r="F95" s="147" t="str">
        <f>'Таблица  2'!D47</f>
        <v>407</v>
      </c>
      <c r="G95" s="171">
        <f>'Таблица  2'!H47</f>
        <v>0</v>
      </c>
      <c r="H95" s="171">
        <f>'Таблица  2'!I47</f>
        <v>0</v>
      </c>
      <c r="I95" s="171">
        <f>'Таблица  2'!J47</f>
        <v>0</v>
      </c>
      <c r="J95" s="171">
        <f>'Таблица  2'!K47</f>
        <v>0</v>
      </c>
      <c r="K95" s="171">
        <f>'Таблица  2'!L47</f>
        <v>0</v>
      </c>
      <c r="L95" s="171">
        <f>'Таблица  2'!M47</f>
        <v>0</v>
      </c>
    </row>
    <row r="96" spans="1:12" ht="45.85" customHeight="1" thickBot="1">
      <c r="A96" s="418" t="s">
        <v>403</v>
      </c>
      <c r="B96" s="419"/>
      <c r="C96" s="419"/>
      <c r="D96" s="420"/>
      <c r="E96" s="46">
        <v>263</v>
      </c>
      <c r="F96" s="147" t="str">
        <f>'Таблица  2'!D48</f>
        <v/>
      </c>
      <c r="G96" s="171">
        <f>'Таблица  2'!H48</f>
        <v>9624901</v>
      </c>
      <c r="H96" s="171">
        <f>'Таблица  2'!I48</f>
        <v>8861673</v>
      </c>
      <c r="I96" s="171">
        <f>'Таблица  2'!J48</f>
        <v>17981</v>
      </c>
      <c r="J96" s="171">
        <f>'Таблица  2'!K48</f>
        <v>0</v>
      </c>
      <c r="K96" s="171">
        <f>'Таблица  2'!L48</f>
        <v>745247</v>
      </c>
      <c r="L96" s="171">
        <f>'Таблица  2'!M48</f>
        <v>0</v>
      </c>
    </row>
    <row r="97" spans="1:12" ht="24.05" customHeight="1" thickBot="1">
      <c r="A97" s="408" t="s">
        <v>404</v>
      </c>
      <c r="B97" s="409"/>
      <c r="C97" s="409"/>
      <c r="D97" s="410"/>
      <c r="E97" s="42"/>
      <c r="F97" s="147" t="str">
        <f>'Таблица  2'!D49</f>
        <v>244</v>
      </c>
      <c r="G97" s="171">
        <f>'Таблица  2'!H49</f>
        <v>164284</v>
      </c>
      <c r="H97" s="171">
        <f>'Таблица  2'!I49</f>
        <v>133984</v>
      </c>
      <c r="I97" s="171">
        <f>'Таблица  2'!J49</f>
        <v>0</v>
      </c>
      <c r="J97" s="171">
        <f>'Таблица  2'!K49</f>
        <v>0</v>
      </c>
      <c r="K97" s="171">
        <f>'Таблица  2'!L49</f>
        <v>30300</v>
      </c>
      <c r="L97" s="171">
        <f>'Таблица  2'!M49</f>
        <v>0</v>
      </c>
    </row>
    <row r="98" spans="1:12" ht="22.6" customHeight="1" thickBot="1">
      <c r="A98" s="408" t="s">
        <v>390</v>
      </c>
      <c r="B98" s="409"/>
      <c r="C98" s="409"/>
      <c r="D98" s="410"/>
      <c r="E98" s="42"/>
      <c r="F98" s="147" t="str">
        <f>'Таблица  2'!D50</f>
        <v>244</v>
      </c>
      <c r="G98" s="171">
        <f>'Таблица  2'!H50</f>
        <v>2000</v>
      </c>
      <c r="H98" s="171">
        <f>'Таблица  2'!I50</f>
        <v>0</v>
      </c>
      <c r="I98" s="171">
        <f>'Таблица  2'!J50</f>
        <v>0</v>
      </c>
      <c r="J98" s="171">
        <f>'Таблица  2'!K50</f>
        <v>0</v>
      </c>
      <c r="K98" s="171">
        <f>'Таблица  2'!L50</f>
        <v>2000</v>
      </c>
      <c r="L98" s="171">
        <f>'Таблица  2'!M50</f>
        <v>0</v>
      </c>
    </row>
    <row r="99" spans="1:12" ht="24.05" customHeight="1" thickBot="1">
      <c r="A99" s="408" t="s">
        <v>405</v>
      </c>
      <c r="B99" s="409"/>
      <c r="C99" s="409"/>
      <c r="D99" s="410"/>
      <c r="E99" s="42"/>
      <c r="F99" s="147" t="str">
        <f>'Таблица  2'!D51</f>
        <v>244</v>
      </c>
      <c r="G99" s="171">
        <f>'Таблица  2'!H51</f>
        <v>3173409</v>
      </c>
      <c r="H99" s="171">
        <f>'Таблица  2'!I51</f>
        <v>3164609</v>
      </c>
      <c r="I99" s="171">
        <f>'Таблица  2'!J51</f>
        <v>0</v>
      </c>
      <c r="J99" s="171">
        <f>'Таблица  2'!K51</f>
        <v>0</v>
      </c>
      <c r="K99" s="171">
        <f>'Таблица  2'!L51</f>
        <v>8800</v>
      </c>
      <c r="L99" s="171">
        <f>'Таблица  2'!M51</f>
        <v>0</v>
      </c>
    </row>
    <row r="100" spans="1:12" ht="22.6" customHeight="1" thickBot="1">
      <c r="A100" s="408" t="s">
        <v>406</v>
      </c>
      <c r="B100" s="409"/>
      <c r="C100" s="409"/>
      <c r="D100" s="410"/>
      <c r="E100" s="42"/>
      <c r="F100" s="147" t="str">
        <f>'Таблица  2'!D52</f>
        <v>244</v>
      </c>
      <c r="G100" s="171">
        <f>'Таблица  2'!H52</f>
        <v>0</v>
      </c>
      <c r="H100" s="171">
        <f>'Таблица  2'!I52</f>
        <v>0</v>
      </c>
      <c r="I100" s="171">
        <f>'Таблица  2'!J52</f>
        <v>0</v>
      </c>
      <c r="J100" s="171">
        <f>'Таблица  2'!K52</f>
        <v>0</v>
      </c>
      <c r="K100" s="171">
        <f>'Таблица  2'!L52</f>
        <v>0</v>
      </c>
      <c r="L100" s="171">
        <f>'Таблица  2'!M52</f>
        <v>0</v>
      </c>
    </row>
    <row r="101" spans="1:12" ht="24.05" customHeight="1" thickBot="1">
      <c r="A101" s="408" t="s">
        <v>400</v>
      </c>
      <c r="B101" s="409"/>
      <c r="C101" s="409"/>
      <c r="D101" s="410"/>
      <c r="E101" s="42"/>
      <c r="F101" s="147" t="str">
        <f>'Таблица  2'!D53</f>
        <v>244</v>
      </c>
      <c r="G101" s="171">
        <f>'Таблица  2'!H53</f>
        <v>664954</v>
      </c>
      <c r="H101" s="171">
        <f>'Таблица  2'!I53</f>
        <v>487133</v>
      </c>
      <c r="I101" s="171">
        <f>'Таблица  2'!J53</f>
        <v>16481</v>
      </c>
      <c r="J101" s="171">
        <f>'Таблица  2'!K53</f>
        <v>0</v>
      </c>
      <c r="K101" s="171">
        <f>'Таблица  2'!L53</f>
        <v>161340</v>
      </c>
      <c r="L101" s="171">
        <f>'Таблица  2'!M53</f>
        <v>0</v>
      </c>
    </row>
    <row r="102" spans="1:12" ht="24.05" customHeight="1" thickBot="1">
      <c r="A102" s="408" t="s">
        <v>401</v>
      </c>
      <c r="B102" s="409"/>
      <c r="C102" s="409"/>
      <c r="D102" s="410"/>
      <c r="E102" s="42"/>
      <c r="F102" s="147" t="str">
        <f>'Таблица  2'!D54</f>
        <v>244</v>
      </c>
      <c r="G102" s="171">
        <f>'Таблица  2'!H54</f>
        <v>1447837</v>
      </c>
      <c r="H102" s="171">
        <f>'Таблица  2'!I54</f>
        <v>1327430</v>
      </c>
      <c r="I102" s="171">
        <f>'Таблица  2'!J54</f>
        <v>1500</v>
      </c>
      <c r="J102" s="171">
        <f>'Таблица  2'!K54</f>
        <v>0</v>
      </c>
      <c r="K102" s="171">
        <f>'Таблица  2'!L54</f>
        <v>118907</v>
      </c>
      <c r="L102" s="171">
        <f>'Таблица  2'!M54</f>
        <v>0</v>
      </c>
    </row>
    <row r="103" spans="1:12" ht="22.6" customHeight="1" thickBot="1">
      <c r="A103" s="408" t="s">
        <v>275</v>
      </c>
      <c r="B103" s="409"/>
      <c r="C103" s="409"/>
      <c r="D103" s="410"/>
      <c r="E103" s="42"/>
      <c r="F103" s="147" t="str">
        <f>'Таблица  2'!D55</f>
        <v>244</v>
      </c>
      <c r="G103" s="171">
        <f>'Таблица  2'!H55</f>
        <v>0</v>
      </c>
      <c r="H103" s="171">
        <f>'Таблица  2'!I55</f>
        <v>0</v>
      </c>
      <c r="I103" s="171">
        <f>'Таблица  2'!J55</f>
        <v>0</v>
      </c>
      <c r="J103" s="171">
        <f>'Таблица  2'!K55</f>
        <v>0</v>
      </c>
      <c r="K103" s="171">
        <f>'Таблица  2'!L55</f>
        <v>0</v>
      </c>
      <c r="L103" s="171">
        <f>'Таблица  2'!M55</f>
        <v>0</v>
      </c>
    </row>
    <row r="104" spans="1:12" ht="24.05" customHeight="1" thickBot="1">
      <c r="A104" s="408" t="s">
        <v>407</v>
      </c>
      <c r="B104" s="409"/>
      <c r="C104" s="409"/>
      <c r="D104" s="410"/>
      <c r="E104" s="42"/>
      <c r="F104" s="147" t="str">
        <f>'Таблица  2'!D56</f>
        <v>244</v>
      </c>
      <c r="G104" s="171">
        <f>'Таблица  2'!H56</f>
        <v>3859927</v>
      </c>
      <c r="H104" s="171">
        <f>'Таблица  2'!I56</f>
        <v>3709927</v>
      </c>
      <c r="I104" s="171">
        <f>'Таблица  2'!J56</f>
        <v>0</v>
      </c>
      <c r="J104" s="171">
        <f>'Таблица  2'!K56</f>
        <v>0</v>
      </c>
      <c r="K104" s="171">
        <f>'Таблица  2'!L56</f>
        <v>150000</v>
      </c>
      <c r="L104" s="171">
        <f>'Таблица  2'!M56</f>
        <v>0</v>
      </c>
    </row>
    <row r="105" spans="1:12" ht="24.05" customHeight="1" thickBot="1">
      <c r="A105" s="408" t="s">
        <v>408</v>
      </c>
      <c r="B105" s="409"/>
      <c r="C105" s="409"/>
      <c r="D105" s="410"/>
      <c r="E105" s="42"/>
      <c r="F105" s="147" t="str">
        <f>'Таблица  2'!D57</f>
        <v>244</v>
      </c>
      <c r="G105" s="171">
        <f>'Таблица  2'!H57</f>
        <v>312490</v>
      </c>
      <c r="H105" s="171">
        <f>'Таблица  2'!I57</f>
        <v>38590</v>
      </c>
      <c r="I105" s="171">
        <f>'Таблица  2'!J57</f>
        <v>0</v>
      </c>
      <c r="J105" s="171">
        <f>'Таблица  2'!K57</f>
        <v>0</v>
      </c>
      <c r="K105" s="171">
        <f>'Таблица  2'!L57</f>
        <v>273900</v>
      </c>
      <c r="L105" s="171">
        <f>'Таблица  2'!M57</f>
        <v>0</v>
      </c>
    </row>
    <row r="106" spans="1:12" ht="20.15" customHeight="1" thickBot="1">
      <c r="A106" s="428" t="s">
        <v>409</v>
      </c>
      <c r="B106" s="429"/>
      <c r="C106" s="429"/>
      <c r="D106" s="430"/>
      <c r="E106" s="42">
        <v>300</v>
      </c>
      <c r="F106" s="147" t="str">
        <f>'Таблица  2'!D58</f>
        <v>х</v>
      </c>
      <c r="G106" s="171">
        <f>'Таблица  2'!H58</f>
        <v>0</v>
      </c>
      <c r="H106" s="171">
        <f>'Таблица  2'!I58</f>
        <v>0</v>
      </c>
      <c r="I106" s="171">
        <f>'Таблица  2'!J58</f>
        <v>0</v>
      </c>
      <c r="J106" s="171">
        <f>'Таблица  2'!K58</f>
        <v>0</v>
      </c>
      <c r="K106" s="171">
        <f>'Таблица  2'!L58</f>
        <v>0</v>
      </c>
      <c r="L106" s="171">
        <f>'Таблица  2'!M58</f>
        <v>0</v>
      </c>
    </row>
    <row r="107" spans="1:12" ht="20.15" customHeight="1" thickBot="1">
      <c r="A107" s="349" t="s">
        <v>284</v>
      </c>
      <c r="B107" s="350"/>
      <c r="C107" s="350"/>
      <c r="D107" s="351"/>
      <c r="E107" s="41">
        <v>310</v>
      </c>
      <c r="F107" s="147" t="str">
        <f>'Таблица  2'!D59</f>
        <v/>
      </c>
      <c r="G107" s="171">
        <f>'Таблица  2'!H59</f>
        <v>0</v>
      </c>
      <c r="H107" s="171">
        <f>'Таблица  2'!I59</f>
        <v>0</v>
      </c>
      <c r="I107" s="171">
        <f>'Таблица  2'!J59</f>
        <v>0</v>
      </c>
      <c r="J107" s="171">
        <f>'Таблица  2'!K59</f>
        <v>0</v>
      </c>
      <c r="K107" s="171">
        <f>'Таблица  2'!L59</f>
        <v>0</v>
      </c>
      <c r="L107" s="171">
        <f>'Таблица  2'!M59</f>
        <v>0</v>
      </c>
    </row>
    <row r="108" spans="1:12" ht="20.15" customHeight="1" thickBot="1">
      <c r="A108" s="428" t="s">
        <v>287</v>
      </c>
      <c r="B108" s="429"/>
      <c r="C108" s="429"/>
      <c r="D108" s="430"/>
      <c r="E108" s="42">
        <v>320</v>
      </c>
      <c r="F108" s="147" t="str">
        <f>'Таблица  2'!D60</f>
        <v/>
      </c>
      <c r="G108" s="171">
        <f>'Таблица  2'!H60</f>
        <v>0</v>
      </c>
      <c r="H108" s="171">
        <f>'Таблица  2'!I60</f>
        <v>0</v>
      </c>
      <c r="I108" s="171">
        <f>'Таблица  2'!J60</f>
        <v>0</v>
      </c>
      <c r="J108" s="171">
        <f>'Таблица  2'!K60</f>
        <v>0</v>
      </c>
      <c r="K108" s="171">
        <f>'Таблица  2'!L60</f>
        <v>0</v>
      </c>
      <c r="L108" s="171">
        <f>'Таблица  2'!M60</f>
        <v>0</v>
      </c>
    </row>
    <row r="109" spans="1:12" ht="20.15" customHeight="1" thickBot="1">
      <c r="A109" s="349" t="s">
        <v>290</v>
      </c>
      <c r="B109" s="350"/>
      <c r="C109" s="350"/>
      <c r="D109" s="351"/>
      <c r="E109" s="41">
        <v>400</v>
      </c>
      <c r="F109" s="147" t="str">
        <f>'Таблица  2'!D61</f>
        <v/>
      </c>
      <c r="G109" s="171">
        <f>'Таблица  2'!H61</f>
        <v>0</v>
      </c>
      <c r="H109" s="171">
        <f>'Таблица  2'!I61</f>
        <v>0</v>
      </c>
      <c r="I109" s="171">
        <f>'Таблица  2'!J61</f>
        <v>0</v>
      </c>
      <c r="J109" s="171">
        <f>'Таблица  2'!K61</f>
        <v>0</v>
      </c>
      <c r="K109" s="171">
        <f>'Таблица  2'!L61</f>
        <v>0</v>
      </c>
      <c r="L109" s="171">
        <f>'Таблица  2'!M61</f>
        <v>0</v>
      </c>
    </row>
    <row r="110" spans="1:12" ht="20.15" customHeight="1" thickBot="1">
      <c r="A110" s="428" t="s">
        <v>293</v>
      </c>
      <c r="B110" s="429"/>
      <c r="C110" s="429"/>
      <c r="D110" s="430"/>
      <c r="E110" s="42">
        <v>410</v>
      </c>
      <c r="F110" s="147" t="str">
        <f>'Таблица  2'!D62</f>
        <v/>
      </c>
      <c r="G110" s="171">
        <f>'Таблица  2'!H62</f>
        <v>0</v>
      </c>
      <c r="H110" s="171">
        <f>'Таблица  2'!I62</f>
        <v>0</v>
      </c>
      <c r="I110" s="171">
        <f>'Таблица  2'!J62</f>
        <v>0</v>
      </c>
      <c r="J110" s="171">
        <f>'Таблица  2'!K62</f>
        <v>0</v>
      </c>
      <c r="K110" s="171">
        <f>'Таблица  2'!L62</f>
        <v>0</v>
      </c>
      <c r="L110" s="171">
        <f>'Таблица  2'!M62</f>
        <v>0</v>
      </c>
    </row>
    <row r="111" spans="1:12" ht="20.15" customHeight="1" thickBot="1">
      <c r="A111" s="349" t="s">
        <v>296</v>
      </c>
      <c r="B111" s="350"/>
      <c r="C111" s="350"/>
      <c r="D111" s="351"/>
      <c r="E111" s="41">
        <v>420</v>
      </c>
      <c r="F111" s="147" t="str">
        <f>'Таблица  2'!D63</f>
        <v/>
      </c>
      <c r="G111" s="171">
        <f>'Таблица  2'!H63</f>
        <v>0</v>
      </c>
      <c r="H111" s="171">
        <f>'Таблица  2'!I63</f>
        <v>0</v>
      </c>
      <c r="I111" s="171">
        <f>'Таблица  2'!J63</f>
        <v>0</v>
      </c>
      <c r="J111" s="171">
        <f>'Таблица  2'!K63</f>
        <v>0</v>
      </c>
      <c r="K111" s="171">
        <f>'Таблица  2'!L63</f>
        <v>0</v>
      </c>
      <c r="L111" s="171">
        <f>'Таблица  2'!M63</f>
        <v>0</v>
      </c>
    </row>
    <row r="112" spans="1:12" ht="24.05" customHeight="1" thickBot="1">
      <c r="A112" s="352" t="s">
        <v>194</v>
      </c>
      <c r="B112" s="353"/>
      <c r="C112" s="353"/>
      <c r="D112" s="354"/>
      <c r="E112" s="42">
        <v>500</v>
      </c>
      <c r="F112" s="147" t="str">
        <f>'Таблица  2'!D64</f>
        <v>х</v>
      </c>
      <c r="G112" s="171">
        <f>'Таблица  2'!H64</f>
        <v>0</v>
      </c>
      <c r="H112" s="171">
        <f>'Таблица  2'!I64</f>
        <v>0</v>
      </c>
      <c r="I112" s="171">
        <f>'Таблица  2'!J64</f>
        <v>0</v>
      </c>
      <c r="J112" s="171">
        <f>'Таблица  2'!K64</f>
        <v>0</v>
      </c>
      <c r="K112" s="171">
        <f>'Таблица  2'!L64</f>
        <v>0</v>
      </c>
      <c r="L112" s="171">
        <f>'Таблица  2'!M64</f>
        <v>0</v>
      </c>
    </row>
    <row r="113" spans="1:66" ht="20.15" customHeight="1" thickBot="1">
      <c r="A113" s="431" t="s">
        <v>192</v>
      </c>
      <c r="B113" s="432"/>
      <c r="C113" s="432"/>
      <c r="D113" s="433"/>
      <c r="E113" s="43">
        <v>600</v>
      </c>
      <c r="F113" s="147" t="str">
        <f>'Таблица  2'!D65</f>
        <v>х</v>
      </c>
      <c r="G113" s="171">
        <f>'Таблица  2'!H65</f>
        <v>0</v>
      </c>
      <c r="H113" s="171">
        <f>'Таблица  2'!I65</f>
        <v>0</v>
      </c>
      <c r="I113" s="171">
        <f>'Таблица  2'!J65</f>
        <v>0</v>
      </c>
      <c r="J113" s="171">
        <f>'Таблица  2'!K65</f>
        <v>0</v>
      </c>
      <c r="K113" s="171">
        <f>'Таблица  2'!L65</f>
        <v>0</v>
      </c>
      <c r="L113" s="179">
        <f>'Таблица  2'!M65</f>
        <v>0</v>
      </c>
      <c r="M113" s="177"/>
      <c r="N113" s="177"/>
      <c r="U113" s="177"/>
      <c r="V113" s="177"/>
      <c r="W113" s="177"/>
      <c r="X113" s="177"/>
      <c r="Y113" s="177"/>
      <c r="Z113" s="177"/>
      <c r="AA113" s="177"/>
      <c r="AB113" s="177"/>
      <c r="AC113" s="177"/>
      <c r="AD113" s="177"/>
      <c r="AE113" s="177"/>
      <c r="AF113" s="177"/>
      <c r="AG113" s="177"/>
      <c r="AH113" s="177"/>
      <c r="AI113" s="177"/>
      <c r="AJ113" s="177"/>
      <c r="AK113" s="177"/>
      <c r="AL113" s="177"/>
      <c r="AM113" s="177"/>
      <c r="AN113" s="177"/>
      <c r="AO113" s="177"/>
      <c r="AP113" s="177"/>
      <c r="AQ113" s="177"/>
      <c r="AR113" s="177"/>
      <c r="AS113" s="177"/>
      <c r="AT113" s="177"/>
      <c r="AU113" s="177"/>
      <c r="AV113" s="177"/>
      <c r="AW113" s="177"/>
      <c r="AX113" s="177"/>
      <c r="AY113" s="177"/>
      <c r="AZ113" s="177"/>
      <c r="BA113" s="177"/>
      <c r="BB113" s="177"/>
      <c r="BC113" s="177"/>
      <c r="BD113" s="177"/>
      <c r="BE113" s="177"/>
      <c r="BF113" s="177"/>
      <c r="BG113" s="177"/>
      <c r="BH113" s="177"/>
      <c r="BI113" s="177"/>
      <c r="BJ113" s="177"/>
      <c r="BK113" s="177"/>
      <c r="BL113" s="177"/>
      <c r="BM113" s="177"/>
      <c r="BN113" s="177"/>
    </row>
    <row r="114" spans="1:66" s="49" customFormat="1" ht="18.35" thickBot="1">
      <c r="A114" s="355" t="s">
        <v>447</v>
      </c>
      <c r="B114" s="355"/>
      <c r="C114" s="355"/>
      <c r="D114" s="355"/>
      <c r="E114" s="355"/>
      <c r="F114" s="355"/>
      <c r="G114" s="355"/>
      <c r="H114" s="355"/>
      <c r="I114" s="355"/>
      <c r="J114" s="355"/>
      <c r="K114" s="355"/>
      <c r="L114" s="355"/>
      <c r="M114" s="178"/>
      <c r="N114" s="178"/>
      <c r="O114"/>
      <c r="P114"/>
      <c r="Q114"/>
      <c r="R114"/>
      <c r="S114"/>
      <c r="T114"/>
      <c r="U114" s="178"/>
      <c r="V114" s="178"/>
      <c r="W114" s="178"/>
      <c r="X114" s="178"/>
      <c r="Y114" s="178"/>
      <c r="Z114" s="178"/>
      <c r="AA114" s="178"/>
      <c r="AB114" s="178"/>
      <c r="AC114" s="178"/>
      <c r="AD114" s="178"/>
      <c r="AE114" s="178"/>
      <c r="AF114" s="178"/>
      <c r="AG114" s="178"/>
      <c r="AH114" s="178"/>
      <c r="AI114" s="178"/>
      <c r="AJ114" s="178"/>
      <c r="AK114" s="178"/>
      <c r="AL114" s="178"/>
      <c r="AM114" s="178"/>
      <c r="AN114" s="178"/>
      <c r="AO114" s="178"/>
      <c r="AP114" s="178"/>
      <c r="AQ114" s="178"/>
      <c r="AR114" s="178"/>
      <c r="AS114" s="178"/>
      <c r="AT114" s="178"/>
      <c r="AU114" s="178"/>
      <c r="AV114" s="178"/>
      <c r="AW114" s="178"/>
      <c r="AX114" s="178"/>
      <c r="AY114" s="178"/>
      <c r="AZ114" s="178"/>
      <c r="BA114" s="178"/>
      <c r="BB114" s="178"/>
      <c r="BC114" s="178"/>
      <c r="BD114" s="178"/>
      <c r="BE114" s="178"/>
      <c r="BF114" s="178"/>
      <c r="BG114" s="178"/>
      <c r="BH114" s="178"/>
      <c r="BI114" s="178"/>
      <c r="BJ114" s="178"/>
      <c r="BK114" s="178"/>
      <c r="BL114" s="178"/>
      <c r="BM114" s="178"/>
      <c r="BN114" s="178"/>
    </row>
    <row r="115" spans="1:66" s="49" customFormat="1" ht="17.7">
      <c r="A115" s="357" t="s">
        <v>500</v>
      </c>
      <c r="B115" s="357"/>
      <c r="C115" s="357"/>
      <c r="D115" s="357"/>
      <c r="E115" s="357"/>
      <c r="F115" s="357"/>
      <c r="G115" s="357"/>
      <c r="H115" s="357"/>
      <c r="I115" s="357"/>
      <c r="J115" s="357"/>
      <c r="K115" s="357"/>
      <c r="L115" s="357"/>
      <c r="M115" s="178"/>
      <c r="N115" s="178"/>
      <c r="O115"/>
      <c r="P115"/>
      <c r="Q115"/>
      <c r="R115"/>
      <c r="S115"/>
      <c r="T115"/>
      <c r="U115" s="178"/>
      <c r="V115" s="178"/>
      <c r="W115" s="178"/>
      <c r="X115" s="178"/>
      <c r="Y115" s="178"/>
      <c r="Z115" s="178"/>
      <c r="AA115" s="178"/>
      <c r="AB115" s="178"/>
      <c r="AC115" s="178"/>
      <c r="AD115" s="178"/>
      <c r="AE115" s="178"/>
      <c r="AF115" s="178"/>
      <c r="AG115" s="178"/>
      <c r="AH115" s="178"/>
      <c r="AI115" s="178"/>
      <c r="AJ115" s="178"/>
      <c r="AK115" s="178"/>
      <c r="AL115" s="178"/>
      <c r="AM115" s="178"/>
      <c r="AN115" s="178"/>
      <c r="AO115" s="178"/>
      <c r="AP115" s="178"/>
      <c r="AQ115" s="178"/>
      <c r="AR115" s="178"/>
      <c r="AS115" s="178"/>
      <c r="AT115" s="178"/>
      <c r="AU115" s="178"/>
      <c r="AV115" s="178"/>
      <c r="AW115" s="178"/>
      <c r="AX115" s="178"/>
      <c r="AY115" s="178"/>
      <c r="AZ115" s="178"/>
      <c r="BA115" s="178"/>
      <c r="BB115" s="178"/>
      <c r="BC115" s="178"/>
      <c r="BD115" s="178"/>
      <c r="BE115" s="178"/>
      <c r="BF115" s="178"/>
      <c r="BG115" s="178"/>
      <c r="BH115" s="178"/>
      <c r="BI115" s="178"/>
      <c r="BJ115" s="178"/>
      <c r="BK115" s="178"/>
      <c r="BL115" s="178"/>
      <c r="BM115" s="178"/>
      <c r="BN115" s="178"/>
    </row>
    <row r="116" spans="1:66" ht="17.05">
      <c r="A116" s="434" t="s">
        <v>89</v>
      </c>
      <c r="B116" s="434" t="s">
        <v>92</v>
      </c>
      <c r="C116" s="437" t="s">
        <v>410</v>
      </c>
      <c r="D116" s="440" t="s">
        <v>478</v>
      </c>
      <c r="E116" s="441"/>
      <c r="F116" s="441"/>
      <c r="G116" s="441"/>
      <c r="H116" s="441"/>
      <c r="I116" s="441"/>
      <c r="J116" s="441"/>
      <c r="K116" s="441"/>
      <c r="L116" s="442"/>
      <c r="M116" s="177"/>
      <c r="N116" s="177"/>
      <c r="O116" s="177"/>
      <c r="P116" s="177"/>
      <c r="Q116" s="177"/>
      <c r="R116" s="177"/>
      <c r="S116" s="177"/>
      <c r="T116" s="177"/>
      <c r="U116" s="177"/>
      <c r="V116" s="177"/>
      <c r="W116" s="177"/>
      <c r="X116" s="177"/>
      <c r="Y116" s="177"/>
      <c r="Z116" s="177"/>
      <c r="AA116" s="177"/>
      <c r="AB116" s="177"/>
      <c r="AC116" s="177"/>
      <c r="AD116" s="177"/>
      <c r="AE116" s="177"/>
      <c r="AF116" s="177"/>
      <c r="AG116" s="177"/>
      <c r="AH116" s="177"/>
      <c r="AI116" s="177"/>
      <c r="AJ116" s="177"/>
      <c r="AK116" s="177"/>
      <c r="AL116" s="177"/>
      <c r="AM116" s="177"/>
      <c r="AN116" s="177"/>
      <c r="AO116" s="177"/>
      <c r="AP116" s="177"/>
      <c r="AQ116" s="177"/>
      <c r="AR116" s="177"/>
      <c r="AS116" s="177"/>
      <c r="AT116" s="177"/>
      <c r="AU116" s="177"/>
      <c r="AV116" s="177"/>
      <c r="AW116" s="177"/>
      <c r="AX116" s="177"/>
      <c r="AY116" s="177"/>
      <c r="AZ116" s="177"/>
      <c r="BA116" s="177"/>
      <c r="BB116" s="177"/>
      <c r="BC116" s="177"/>
      <c r="BD116" s="177"/>
      <c r="BE116" s="177"/>
      <c r="BF116" s="177"/>
      <c r="BG116" s="177"/>
      <c r="BH116" s="177"/>
      <c r="BI116" s="177"/>
      <c r="BJ116" s="177"/>
      <c r="BK116" s="177"/>
      <c r="BL116" s="177"/>
      <c r="BM116" s="177"/>
      <c r="BN116" s="177"/>
    </row>
    <row r="117" spans="1:66" ht="17.7">
      <c r="A117" s="435"/>
      <c r="B117" s="435"/>
      <c r="C117" s="438"/>
      <c r="D117" s="443" t="s">
        <v>411</v>
      </c>
      <c r="E117" s="444"/>
      <c r="F117" s="445"/>
      <c r="G117" s="461" t="s">
        <v>368</v>
      </c>
      <c r="H117" s="462"/>
      <c r="I117" s="462"/>
      <c r="J117" s="462"/>
      <c r="K117" s="462"/>
      <c r="L117" s="463"/>
      <c r="M117" s="177"/>
      <c r="N117" s="177"/>
      <c r="O117" s="178"/>
      <c r="P117" s="178"/>
      <c r="Q117" s="178"/>
      <c r="R117" s="178"/>
      <c r="S117" s="178"/>
      <c r="T117" s="178"/>
      <c r="U117" s="177"/>
      <c r="V117" s="177"/>
      <c r="W117" s="177"/>
      <c r="X117" s="177"/>
      <c r="Y117" s="177"/>
      <c r="Z117" s="177"/>
      <c r="AA117" s="177"/>
      <c r="AB117" s="177"/>
      <c r="AC117" s="177"/>
      <c r="AD117" s="177"/>
      <c r="AE117" s="177"/>
      <c r="AF117" s="177"/>
      <c r="AG117" s="177"/>
      <c r="AH117" s="177"/>
      <c r="AI117" s="177"/>
      <c r="AJ117" s="177"/>
      <c r="AK117" s="177"/>
      <c r="AL117" s="177"/>
      <c r="AM117" s="177"/>
      <c r="AN117" s="177"/>
      <c r="AO117" s="177"/>
      <c r="AP117" s="177"/>
      <c r="AQ117" s="177"/>
      <c r="AR117" s="177"/>
      <c r="AS117" s="177"/>
      <c r="AT117" s="177"/>
      <c r="AU117" s="177"/>
      <c r="AV117" s="177"/>
      <c r="AW117" s="177"/>
      <c r="AX117" s="177"/>
      <c r="AY117" s="177"/>
      <c r="AZ117" s="177"/>
      <c r="BA117" s="177"/>
      <c r="BB117" s="177"/>
      <c r="BC117" s="177"/>
      <c r="BD117" s="177"/>
      <c r="BE117" s="177"/>
      <c r="BF117" s="177"/>
      <c r="BG117" s="177"/>
      <c r="BH117" s="177"/>
      <c r="BI117" s="177"/>
      <c r="BJ117" s="177"/>
      <c r="BK117" s="177"/>
      <c r="BL117" s="177"/>
      <c r="BM117" s="177"/>
      <c r="BN117" s="177"/>
    </row>
    <row r="118" spans="1:66" ht="106.85" customHeight="1">
      <c r="A118" s="435"/>
      <c r="B118" s="435"/>
      <c r="C118" s="438"/>
      <c r="D118" s="446"/>
      <c r="E118" s="447"/>
      <c r="F118" s="448"/>
      <c r="G118" s="440" t="s">
        <v>412</v>
      </c>
      <c r="H118" s="441"/>
      <c r="I118" s="442"/>
      <c r="J118" s="464" t="s">
        <v>413</v>
      </c>
      <c r="K118" s="465"/>
      <c r="L118" s="466"/>
      <c r="M118" s="177"/>
      <c r="N118" s="177"/>
      <c r="O118" s="178"/>
      <c r="P118" s="178"/>
      <c r="Q118" s="178"/>
      <c r="R118" s="178"/>
      <c r="S118" s="178"/>
      <c r="T118" s="178"/>
      <c r="U118" s="177"/>
      <c r="V118" s="177"/>
      <c r="W118" s="177"/>
      <c r="X118" s="177"/>
      <c r="Y118" s="177"/>
      <c r="Z118" s="177"/>
      <c r="AA118" s="177"/>
      <c r="AB118" s="177"/>
      <c r="AC118" s="177"/>
      <c r="AD118" s="177"/>
      <c r="AE118" s="177"/>
      <c r="AF118" s="177"/>
      <c r="AG118" s="177"/>
      <c r="AH118" s="177"/>
      <c r="AI118" s="177"/>
      <c r="AJ118" s="177"/>
      <c r="AK118" s="177"/>
      <c r="AL118" s="177"/>
      <c r="AM118" s="177"/>
      <c r="AN118" s="177"/>
      <c r="AO118" s="177"/>
      <c r="AP118" s="177"/>
      <c r="AQ118" s="177"/>
      <c r="AR118" s="177"/>
      <c r="AS118" s="177"/>
      <c r="AT118" s="177"/>
      <c r="AU118" s="177"/>
      <c r="AV118" s="177"/>
      <c r="AW118" s="177"/>
      <c r="AX118" s="177"/>
      <c r="AY118" s="177"/>
      <c r="AZ118" s="177"/>
      <c r="BA118" s="177"/>
      <c r="BB118" s="177"/>
      <c r="BC118" s="177"/>
      <c r="BD118" s="177"/>
      <c r="BE118" s="177"/>
      <c r="BF118" s="177"/>
      <c r="BG118" s="177"/>
      <c r="BH118" s="177"/>
      <c r="BI118" s="177"/>
      <c r="BJ118" s="177"/>
      <c r="BK118" s="177"/>
      <c r="BL118" s="177"/>
      <c r="BM118" s="177"/>
      <c r="BN118" s="177"/>
    </row>
    <row r="119" spans="1:20" ht="45.2">
      <c r="A119" s="436"/>
      <c r="B119" s="436"/>
      <c r="C119" s="439"/>
      <c r="D119" s="143" t="s">
        <v>481</v>
      </c>
      <c r="E119" s="143" t="s">
        <v>482</v>
      </c>
      <c r="F119" s="143" t="s">
        <v>483</v>
      </c>
      <c r="G119" s="143" t="s">
        <v>481</v>
      </c>
      <c r="H119" s="143" t="s">
        <v>482</v>
      </c>
      <c r="I119" s="143" t="s">
        <v>483</v>
      </c>
      <c r="J119" s="143" t="s">
        <v>481</v>
      </c>
      <c r="K119" s="143" t="s">
        <v>482</v>
      </c>
      <c r="L119" s="143" t="s">
        <v>483</v>
      </c>
      <c r="O119" s="177"/>
      <c r="P119" s="177"/>
      <c r="Q119" s="177"/>
      <c r="R119" s="177"/>
      <c r="S119" s="177"/>
      <c r="T119" s="177"/>
    </row>
    <row r="120" spans="1:20" ht="15.05">
      <c r="A120" s="145">
        <v>1</v>
      </c>
      <c r="B120" s="145">
        <v>2</v>
      </c>
      <c r="C120" s="145">
        <v>3</v>
      </c>
      <c r="D120" s="145">
        <v>4</v>
      </c>
      <c r="E120" s="145">
        <v>5</v>
      </c>
      <c r="F120" s="145">
        <v>6</v>
      </c>
      <c r="G120" s="145">
        <v>7</v>
      </c>
      <c r="H120" s="145">
        <v>8</v>
      </c>
      <c r="I120" s="145">
        <v>9</v>
      </c>
      <c r="J120" s="145">
        <v>10</v>
      </c>
      <c r="K120" s="145">
        <v>11</v>
      </c>
      <c r="L120" s="145">
        <v>12</v>
      </c>
      <c r="O120" s="177"/>
      <c r="P120" s="177"/>
      <c r="Q120" s="177"/>
      <c r="R120" s="177"/>
      <c r="S120" s="177"/>
      <c r="T120" s="177"/>
    </row>
    <row r="121" spans="1:20" ht="102" customHeight="1">
      <c r="A121" s="144" t="s">
        <v>414</v>
      </c>
      <c r="B121" s="50" t="s">
        <v>311</v>
      </c>
      <c r="C121" s="51" t="s">
        <v>376</v>
      </c>
      <c r="D121" s="221">
        <f>'Таблица  2'!E72</f>
        <v>9624901</v>
      </c>
      <c r="E121" s="265">
        <f>'Таблица  2'!F72</f>
        <v>9064148</v>
      </c>
      <c r="F121" s="265">
        <f>'Таблица  2'!G72</f>
        <v>9167698</v>
      </c>
      <c r="G121" s="221">
        <f>'Таблица  2'!H72</f>
        <v>8879654</v>
      </c>
      <c r="H121" s="221">
        <f>'Таблица  2'!I72</f>
        <v>8318901</v>
      </c>
      <c r="I121" s="220">
        <f>'Таблица  2'!J72</f>
        <v>8422451</v>
      </c>
      <c r="J121" s="220">
        <f>'Таблица  2'!K72</f>
        <v>745247</v>
      </c>
      <c r="K121" s="220">
        <f>'Таблица  2'!L72</f>
        <v>745247</v>
      </c>
      <c r="L121" s="220">
        <f>'Таблица  2'!M72</f>
        <v>745247</v>
      </c>
      <c r="O121" s="177"/>
      <c r="P121" s="177"/>
      <c r="Q121" s="177"/>
      <c r="R121" s="177"/>
      <c r="S121" s="177"/>
      <c r="T121" s="177"/>
    </row>
    <row r="122" spans="1:12" ht="129.8" customHeight="1">
      <c r="A122" s="144" t="s">
        <v>415</v>
      </c>
      <c r="B122" s="50" t="s">
        <v>314</v>
      </c>
      <c r="C122" s="51" t="s">
        <v>376</v>
      </c>
      <c r="D122" s="221">
        <f>'Таблица  2'!E73</f>
        <v>3887285.19</v>
      </c>
      <c r="E122" s="221">
        <f>'Таблица  2'!F73</f>
        <v>4447330</v>
      </c>
      <c r="F122" s="221">
        <f>'Таблица  2'!G73</f>
        <v>4049591</v>
      </c>
      <c r="G122" s="221">
        <f>'Таблица  2'!H73</f>
        <v>3887285.19</v>
      </c>
      <c r="H122" s="221">
        <f>'Таблица  2'!I73</f>
        <v>4447330</v>
      </c>
      <c r="I122" s="221">
        <f>'Таблица  2'!J73</f>
        <v>4049591</v>
      </c>
      <c r="J122" s="220">
        <f>'Таблица  2'!K73</f>
        <v>0</v>
      </c>
      <c r="K122" s="220">
        <f>'Таблица  2'!L73</f>
        <v>0</v>
      </c>
      <c r="L122" s="220">
        <f>'Таблица  2'!M73</f>
        <v>0</v>
      </c>
    </row>
    <row r="123" spans="1:12" ht="96.75" customHeight="1">
      <c r="A123" s="144" t="s">
        <v>416</v>
      </c>
      <c r="B123" s="50" t="s">
        <v>317</v>
      </c>
      <c r="C123" s="51"/>
      <c r="D123" s="221">
        <f>'Таблица  2'!E74</f>
        <v>5737615.8100000005</v>
      </c>
      <c r="E123" s="221">
        <f>'Таблица  2'!F74</f>
        <v>4616818</v>
      </c>
      <c r="F123" s="221">
        <f>'Таблица  2'!G74</f>
        <v>5118107</v>
      </c>
      <c r="G123" s="221">
        <f>'Таблица  2'!H74</f>
        <v>4992368.8100000005</v>
      </c>
      <c r="H123" s="221">
        <f>'Таблица  2'!I74</f>
        <v>3871571</v>
      </c>
      <c r="I123" s="220">
        <f>'Таблица  2'!J74</f>
        <v>4372860</v>
      </c>
      <c r="J123" s="220">
        <f>'Таблица  2'!K74</f>
        <v>745247</v>
      </c>
      <c r="K123" s="220">
        <f>'Таблица  2'!L74</f>
        <v>745247</v>
      </c>
      <c r="L123" s="220">
        <f>'Таблица  2'!M74</f>
        <v>745247</v>
      </c>
    </row>
    <row r="124" spans="1:12" ht="12.75">
      <c r="A124" s="467" t="s">
        <v>417</v>
      </c>
      <c r="B124" s="467"/>
      <c r="C124" s="467"/>
      <c r="D124" s="467"/>
      <c r="E124" s="467"/>
      <c r="F124" s="467"/>
      <c r="G124" s="467"/>
      <c r="H124" s="467"/>
      <c r="I124" s="467"/>
      <c r="J124" s="467"/>
      <c r="K124" s="467"/>
      <c r="L124" s="467"/>
    </row>
    <row r="125" spans="1:12" ht="12.75">
      <c r="A125" s="468"/>
      <c r="B125" s="468"/>
      <c r="C125" s="468"/>
      <c r="D125" s="468"/>
      <c r="E125" s="468"/>
      <c r="F125" s="468"/>
      <c r="G125" s="468"/>
      <c r="H125" s="468"/>
      <c r="I125" s="468"/>
      <c r="J125" s="468"/>
      <c r="K125" s="468"/>
      <c r="L125" s="468"/>
    </row>
    <row r="126" spans="1:12" ht="17.7">
      <c r="A126" s="469" t="s">
        <v>502</v>
      </c>
      <c r="B126" s="469"/>
      <c r="C126" s="469"/>
      <c r="D126" s="469"/>
      <c r="E126" s="469"/>
      <c r="F126" s="469"/>
      <c r="G126" s="469"/>
      <c r="H126" s="469"/>
      <c r="I126" s="469"/>
      <c r="J126" s="469"/>
      <c r="K126" s="469"/>
      <c r="L126" s="469"/>
    </row>
    <row r="127" spans="1:12" ht="17.7">
      <c r="A127" s="470" t="s">
        <v>418</v>
      </c>
      <c r="B127" s="470"/>
      <c r="C127" s="470"/>
      <c r="D127" s="470"/>
      <c r="E127" s="470"/>
      <c r="F127" s="470"/>
      <c r="G127" s="470"/>
      <c r="H127" s="470"/>
      <c r="I127" s="470"/>
      <c r="J127" s="470"/>
      <c r="K127" s="470"/>
      <c r="L127" s="470"/>
    </row>
    <row r="128" spans="1:12" ht="42.05" customHeight="1">
      <c r="A128" s="449" t="s">
        <v>89</v>
      </c>
      <c r="B128" s="450"/>
      <c r="C128" s="450"/>
      <c r="D128" s="450"/>
      <c r="E128" s="451"/>
      <c r="F128" s="449" t="s">
        <v>92</v>
      </c>
      <c r="G128" s="450"/>
      <c r="H128" s="451"/>
      <c r="I128" s="452" t="s">
        <v>419</v>
      </c>
      <c r="J128" s="453"/>
      <c r="K128" s="453"/>
      <c r="L128" s="454"/>
    </row>
    <row r="129" spans="1:12" ht="15.05">
      <c r="A129" s="455">
        <v>1</v>
      </c>
      <c r="B129" s="456"/>
      <c r="C129" s="456"/>
      <c r="D129" s="456"/>
      <c r="E129" s="457"/>
      <c r="F129" s="458">
        <v>2</v>
      </c>
      <c r="G129" s="459"/>
      <c r="H129" s="460"/>
      <c r="I129" s="455">
        <v>3</v>
      </c>
      <c r="J129" s="456"/>
      <c r="K129" s="456"/>
      <c r="L129" s="457"/>
    </row>
    <row r="130" spans="1:12" ht="32.1" customHeight="1">
      <c r="A130" s="471" t="s">
        <v>194</v>
      </c>
      <c r="B130" s="472"/>
      <c r="C130" s="472"/>
      <c r="D130" s="472"/>
      <c r="E130" s="473"/>
      <c r="F130" s="474" t="s">
        <v>174</v>
      </c>
      <c r="G130" s="475"/>
      <c r="H130" s="476"/>
      <c r="I130" s="480">
        <f>'Таблица  1'!E38</f>
        <v>0</v>
      </c>
      <c r="J130" s="481"/>
      <c r="K130" s="481"/>
      <c r="L130" s="482"/>
    </row>
    <row r="131" spans="1:12" ht="32.1" customHeight="1">
      <c r="A131" s="471" t="s">
        <v>420</v>
      </c>
      <c r="B131" s="472"/>
      <c r="C131" s="472"/>
      <c r="D131" s="472"/>
      <c r="E131" s="473"/>
      <c r="F131" s="474" t="s">
        <v>167</v>
      </c>
      <c r="G131" s="475"/>
      <c r="H131" s="476"/>
      <c r="I131" s="477">
        <f>'Таблица  1'!E39</f>
        <v>0</v>
      </c>
      <c r="J131" s="478"/>
      <c r="K131" s="478"/>
      <c r="L131" s="479"/>
    </row>
    <row r="132" spans="1:12" ht="32.1" customHeight="1">
      <c r="A132" s="471" t="s">
        <v>421</v>
      </c>
      <c r="B132" s="472"/>
      <c r="C132" s="472"/>
      <c r="D132" s="472"/>
      <c r="E132" s="473"/>
      <c r="F132" s="474" t="s">
        <v>164</v>
      </c>
      <c r="G132" s="475"/>
      <c r="H132" s="476"/>
      <c r="I132" s="477">
        <f>'Таблица  1'!E40</f>
        <v>0</v>
      </c>
      <c r="J132" s="478"/>
      <c r="K132" s="478"/>
      <c r="L132" s="479"/>
    </row>
    <row r="133" spans="1:12" ht="32.1" customHeight="1">
      <c r="A133" s="471" t="s">
        <v>176</v>
      </c>
      <c r="B133" s="472"/>
      <c r="C133" s="472"/>
      <c r="D133" s="472"/>
      <c r="E133" s="473"/>
      <c r="F133" s="474" t="s">
        <v>177</v>
      </c>
      <c r="G133" s="475"/>
      <c r="H133" s="476"/>
      <c r="I133" s="477">
        <f>'Таблица  1'!E41</f>
        <v>0</v>
      </c>
      <c r="J133" s="478"/>
      <c r="K133" s="478"/>
      <c r="L133" s="479"/>
    </row>
    <row r="134" spans="1:12" ht="12.75">
      <c r="A134" s="496" t="s">
        <v>422</v>
      </c>
      <c r="B134" s="496"/>
      <c r="C134" s="496"/>
      <c r="D134" s="496"/>
      <c r="E134" s="496"/>
      <c r="F134" s="496"/>
      <c r="G134" s="496"/>
      <c r="H134" s="496"/>
      <c r="I134" s="496"/>
      <c r="J134" s="496"/>
      <c r="K134" s="496"/>
      <c r="L134" s="496"/>
    </row>
    <row r="135" spans="1:12" ht="12.75">
      <c r="A135" s="497"/>
      <c r="B135" s="497"/>
      <c r="C135" s="497"/>
      <c r="D135" s="497"/>
      <c r="E135" s="497"/>
      <c r="F135" s="497"/>
      <c r="G135" s="497"/>
      <c r="H135" s="497"/>
      <c r="I135" s="497"/>
      <c r="J135" s="497"/>
      <c r="K135" s="497"/>
      <c r="L135" s="497"/>
    </row>
    <row r="136" spans="1:12" ht="35.25" customHeight="1">
      <c r="A136" s="449" t="s">
        <v>89</v>
      </c>
      <c r="B136" s="450"/>
      <c r="C136" s="450"/>
      <c r="D136" s="450"/>
      <c r="E136" s="451"/>
      <c r="F136" s="449" t="s">
        <v>92</v>
      </c>
      <c r="G136" s="450"/>
      <c r="H136" s="451"/>
      <c r="I136" s="452" t="s">
        <v>419</v>
      </c>
      <c r="J136" s="453"/>
      <c r="K136" s="453"/>
      <c r="L136" s="454"/>
    </row>
    <row r="137" spans="1:12" ht="15.05">
      <c r="A137" s="455">
        <v>1</v>
      </c>
      <c r="B137" s="456"/>
      <c r="C137" s="456"/>
      <c r="D137" s="456"/>
      <c r="E137" s="457"/>
      <c r="F137" s="458">
        <v>2</v>
      </c>
      <c r="G137" s="459"/>
      <c r="H137" s="460"/>
      <c r="I137" s="455">
        <v>3</v>
      </c>
      <c r="J137" s="456"/>
      <c r="K137" s="456"/>
      <c r="L137" s="457"/>
    </row>
    <row r="138" spans="1:12" ht="28" customHeight="1">
      <c r="A138" s="471" t="s">
        <v>423</v>
      </c>
      <c r="B138" s="472"/>
      <c r="C138" s="472"/>
      <c r="D138" s="472"/>
      <c r="E138" s="473"/>
      <c r="F138" s="474" t="s">
        <v>174</v>
      </c>
      <c r="G138" s="475"/>
      <c r="H138" s="476"/>
      <c r="I138" s="480">
        <f>'Таблица  1'!E44</f>
        <v>0</v>
      </c>
      <c r="J138" s="481"/>
      <c r="K138" s="481"/>
      <c r="L138" s="482"/>
    </row>
    <row r="139" spans="1:12" ht="79.55" customHeight="1">
      <c r="A139" s="493" t="s">
        <v>424</v>
      </c>
      <c r="B139" s="494"/>
      <c r="C139" s="494"/>
      <c r="D139" s="494"/>
      <c r="E139" s="495"/>
      <c r="F139" s="474" t="s">
        <v>167</v>
      </c>
      <c r="G139" s="475"/>
      <c r="H139" s="476"/>
      <c r="I139" s="480">
        <f>'Таблица  1'!E45</f>
        <v>0</v>
      </c>
      <c r="J139" s="481"/>
      <c r="K139" s="481"/>
      <c r="L139" s="482"/>
    </row>
    <row r="140" spans="1:12" ht="44.25" customHeight="1">
      <c r="A140" s="493" t="s">
        <v>425</v>
      </c>
      <c r="B140" s="494"/>
      <c r="C140" s="494"/>
      <c r="D140" s="494"/>
      <c r="E140" s="495"/>
      <c r="F140" s="474" t="s">
        <v>164</v>
      </c>
      <c r="G140" s="475"/>
      <c r="H140" s="476"/>
      <c r="I140" s="480">
        <f>'Таблица  1'!E46</f>
        <v>0</v>
      </c>
      <c r="J140" s="481"/>
      <c r="K140" s="481"/>
      <c r="L140" s="482"/>
    </row>
    <row r="141" spans="1:12" ht="17.7">
      <c r="A141" s="52"/>
      <c r="B141" s="52"/>
      <c r="C141" s="52"/>
      <c r="D141" s="52"/>
      <c r="E141" s="52"/>
      <c r="F141" s="53"/>
      <c r="G141" s="53"/>
      <c r="H141" s="53"/>
      <c r="I141" s="54"/>
      <c r="J141" s="54"/>
      <c r="K141" s="54"/>
      <c r="L141" s="54"/>
    </row>
    <row r="142" spans="1:14" ht="20.3">
      <c r="A142" s="222" t="s">
        <v>506</v>
      </c>
      <c r="B142" s="226"/>
      <c r="C142" s="227"/>
      <c r="D142" s="227"/>
      <c r="E142" s="227"/>
      <c r="F142" s="228"/>
      <c r="G142" s="229" t="s">
        <v>507</v>
      </c>
      <c r="H142" s="227"/>
      <c r="I142" s="227"/>
      <c r="J142" s="227"/>
      <c r="K142" s="227"/>
      <c r="L142" s="227"/>
      <c r="M142" s="35"/>
      <c r="N142" s="35"/>
    </row>
    <row r="143" spans="1:14" ht="20.3">
      <c r="A143" s="222"/>
      <c r="B143" s="226"/>
      <c r="C143" s="227"/>
      <c r="D143" s="227"/>
      <c r="E143" s="227"/>
      <c r="F143" s="227"/>
      <c r="G143" s="229"/>
      <c r="H143" s="227"/>
      <c r="I143" s="227"/>
      <c r="J143" s="227"/>
      <c r="K143" s="227"/>
      <c r="L143" s="227"/>
      <c r="M143" s="35"/>
      <c r="N143" s="35"/>
    </row>
    <row r="144" spans="1:14" ht="20.3">
      <c r="A144" s="222" t="s">
        <v>508</v>
      </c>
      <c r="B144" s="226"/>
      <c r="C144" s="227"/>
      <c r="D144" s="227"/>
      <c r="E144" s="227"/>
      <c r="F144" s="228"/>
      <c r="G144" s="229" t="s">
        <v>509</v>
      </c>
      <c r="H144" s="227"/>
      <c r="I144" s="227"/>
      <c r="J144" s="227"/>
      <c r="K144" s="227"/>
      <c r="L144" s="227"/>
      <c r="M144" s="35"/>
      <c r="N144" s="35"/>
    </row>
    <row r="145" spans="1:14" ht="20.3">
      <c r="A145" s="222"/>
      <c r="B145" s="226"/>
      <c r="C145" s="227"/>
      <c r="D145" s="227"/>
      <c r="E145" s="227"/>
      <c r="F145" s="227"/>
      <c r="G145" s="229"/>
      <c r="H145" s="227"/>
      <c r="I145" s="227"/>
      <c r="J145" s="227"/>
      <c r="K145" s="227"/>
      <c r="L145" s="227"/>
      <c r="M145" s="35"/>
      <c r="N145" s="35"/>
    </row>
    <row r="146" spans="1:14" ht="20.3">
      <c r="A146" s="222" t="s">
        <v>426</v>
      </c>
      <c r="B146" s="226"/>
      <c r="C146" s="227"/>
      <c r="D146" s="227"/>
      <c r="E146" s="227"/>
      <c r="F146" s="227"/>
      <c r="G146" s="229"/>
      <c r="H146" s="227"/>
      <c r="I146" s="227"/>
      <c r="J146" s="227"/>
      <c r="K146" s="227"/>
      <c r="L146" s="227"/>
      <c r="M146" s="35"/>
      <c r="N146" s="35"/>
    </row>
    <row r="147" spans="1:14" ht="20.3">
      <c r="A147" s="222" t="s">
        <v>427</v>
      </c>
      <c r="B147" s="226"/>
      <c r="C147" s="227"/>
      <c r="D147" s="227"/>
      <c r="E147" s="227"/>
      <c r="F147" s="228"/>
      <c r="G147" s="229" t="s">
        <v>509</v>
      </c>
      <c r="H147" s="227"/>
      <c r="I147" s="227"/>
      <c r="J147" s="227"/>
      <c r="K147" s="227"/>
      <c r="L147" s="227"/>
      <c r="M147" s="35"/>
      <c r="N147" s="35"/>
    </row>
    <row r="148" spans="1:14" ht="20.3">
      <c r="A148" s="222" t="s">
        <v>426</v>
      </c>
      <c r="B148" s="226"/>
      <c r="C148" s="227"/>
      <c r="D148" s="227"/>
      <c r="E148" s="227"/>
      <c r="F148" s="227"/>
      <c r="G148" s="227"/>
      <c r="H148" s="227"/>
      <c r="I148" s="227"/>
      <c r="J148" s="227"/>
      <c r="K148" s="227"/>
      <c r="L148" s="227"/>
      <c r="M148" s="35"/>
      <c r="N148" s="35"/>
    </row>
    <row r="149" spans="1:14" ht="20.3">
      <c r="A149" s="224" t="s">
        <v>428</v>
      </c>
      <c r="B149" s="227"/>
      <c r="C149" s="227"/>
      <c r="D149" s="227"/>
      <c r="E149" s="227"/>
      <c r="F149" s="227"/>
      <c r="G149" s="227"/>
      <c r="H149" s="227"/>
      <c r="I149" s="227"/>
      <c r="J149" s="227"/>
      <c r="K149" s="227"/>
      <c r="L149" s="227"/>
      <c r="M149" s="35"/>
      <c r="N149" s="35"/>
    </row>
    <row r="150" spans="1:14" ht="20.3">
      <c r="A150" s="222"/>
      <c r="B150" s="227"/>
      <c r="C150" s="227"/>
      <c r="D150" s="227"/>
      <c r="E150" s="227"/>
      <c r="F150" s="227"/>
      <c r="G150" s="227"/>
      <c r="H150" s="227"/>
      <c r="I150" s="227"/>
      <c r="J150" s="227"/>
      <c r="K150" s="227"/>
      <c r="L150" s="227"/>
      <c r="M150" s="35"/>
      <c r="N150" s="35"/>
    </row>
    <row r="151" spans="1:14" ht="36" customHeight="1">
      <c r="A151" s="499" t="s">
        <v>499</v>
      </c>
      <c r="B151" s="499"/>
      <c r="C151" s="499"/>
      <c r="D151" s="499"/>
      <c r="E151" s="227"/>
      <c r="F151" s="228"/>
      <c r="G151" s="229"/>
      <c r="H151" s="229" t="s">
        <v>474</v>
      </c>
      <c r="I151" s="227"/>
      <c r="J151" s="227"/>
      <c r="K151" s="227"/>
      <c r="L151" s="227"/>
      <c r="M151" s="35"/>
      <c r="N151" s="35"/>
    </row>
    <row r="152" spans="1:14" ht="20.3">
      <c r="A152" s="500"/>
      <c r="B152" s="500"/>
      <c r="C152" s="500"/>
      <c r="D152" s="500"/>
      <c r="E152" s="227"/>
      <c r="F152" s="267"/>
      <c r="G152" s="229"/>
      <c r="H152" s="229"/>
      <c r="I152" s="227"/>
      <c r="J152" s="227"/>
      <c r="K152" s="227"/>
      <c r="L152" s="227"/>
      <c r="M152" s="35"/>
      <c r="N152" s="35"/>
    </row>
    <row r="153" spans="1:14" ht="20.3">
      <c r="A153" s="222"/>
      <c r="B153" s="227"/>
      <c r="C153" s="227"/>
      <c r="D153" s="227"/>
      <c r="E153" s="227"/>
      <c r="F153" s="267"/>
      <c r="G153" s="229"/>
      <c r="H153" s="229"/>
      <c r="I153" s="227"/>
      <c r="J153" s="227"/>
      <c r="K153" s="227"/>
      <c r="L153" s="227"/>
      <c r="M153" s="35"/>
      <c r="N153" s="35"/>
    </row>
    <row r="154" spans="1:14" ht="48" customHeight="1">
      <c r="A154" s="499" t="s">
        <v>487</v>
      </c>
      <c r="B154" s="499"/>
      <c r="C154" s="499"/>
      <c r="D154" s="499"/>
      <c r="E154" s="227"/>
      <c r="F154" s="228"/>
      <c r="G154" s="229"/>
      <c r="H154" s="229" t="s">
        <v>484</v>
      </c>
      <c r="I154" s="227"/>
      <c r="J154" s="227"/>
      <c r="K154" s="227"/>
      <c r="L154" s="227"/>
      <c r="M154" s="35"/>
      <c r="N154" s="35"/>
    </row>
    <row r="155" spans="1:14" ht="20.3">
      <c r="A155" s="222"/>
      <c r="B155" s="227"/>
      <c r="C155" s="227"/>
      <c r="D155" s="227"/>
      <c r="E155" s="227"/>
      <c r="I155" s="227"/>
      <c r="J155" s="227"/>
      <c r="K155" s="227"/>
      <c r="L155" s="227"/>
      <c r="M155" s="35"/>
      <c r="N155" s="35"/>
    </row>
    <row r="156" spans="1:14" ht="20.3">
      <c r="A156" s="222"/>
      <c r="B156" s="227"/>
      <c r="C156" s="227"/>
      <c r="D156" s="227"/>
      <c r="E156" s="227"/>
      <c r="F156" s="267"/>
      <c r="G156" s="229"/>
      <c r="H156" s="229"/>
      <c r="I156" s="227"/>
      <c r="J156" s="227"/>
      <c r="K156" s="227"/>
      <c r="L156" s="227"/>
      <c r="M156" s="35"/>
      <c r="N156" s="35"/>
    </row>
    <row r="157" spans="1:14" ht="20.3">
      <c r="A157" s="222" t="s">
        <v>429</v>
      </c>
      <c r="B157" s="227"/>
      <c r="C157" s="227"/>
      <c r="D157" s="227"/>
      <c r="E157" s="227"/>
      <c r="F157" s="267"/>
      <c r="G157" s="229"/>
      <c r="H157" s="229"/>
      <c r="I157" s="227"/>
      <c r="J157" s="227"/>
      <c r="K157" s="227"/>
      <c r="L157" s="227"/>
      <c r="M157" s="35"/>
      <c r="N157" s="35"/>
    </row>
    <row r="158" spans="1:14" ht="20.3">
      <c r="A158" s="222" t="s">
        <v>430</v>
      </c>
      <c r="B158" s="227"/>
      <c r="C158" s="227"/>
      <c r="D158" s="227"/>
      <c r="E158" s="227"/>
      <c r="F158" s="227"/>
      <c r="G158" s="229"/>
      <c r="H158" s="229"/>
      <c r="I158" s="227"/>
      <c r="J158" s="227"/>
      <c r="K158" s="227"/>
      <c r="L158" s="227"/>
      <c r="M158" s="35"/>
      <c r="N158" s="35"/>
    </row>
    <row r="159" spans="1:14" ht="20.3">
      <c r="A159" s="222" t="s">
        <v>431</v>
      </c>
      <c r="B159" s="227"/>
      <c r="C159" s="227"/>
      <c r="D159" s="227"/>
      <c r="E159" s="227"/>
      <c r="F159" s="227"/>
      <c r="G159" s="229"/>
      <c r="H159" s="229"/>
      <c r="I159" s="227"/>
      <c r="J159" s="227"/>
      <c r="K159" s="227"/>
      <c r="L159" s="227"/>
      <c r="M159" s="35"/>
      <c r="N159" s="35"/>
    </row>
    <row r="160" spans="1:14" ht="20.3">
      <c r="A160" s="222" t="s">
        <v>479</v>
      </c>
      <c r="B160" s="227"/>
      <c r="C160" s="227"/>
      <c r="D160" s="227"/>
      <c r="E160" s="227"/>
      <c r="F160" s="228"/>
      <c r="G160" s="229"/>
      <c r="H160" s="229" t="s">
        <v>465</v>
      </c>
      <c r="I160" s="227"/>
      <c r="J160" s="227"/>
      <c r="K160" s="227"/>
      <c r="L160" s="227"/>
      <c r="M160" s="35"/>
      <c r="N160" s="35"/>
    </row>
    <row r="161" spans="1:14" ht="20.3">
      <c r="A161" s="222"/>
      <c r="B161" s="227"/>
      <c r="C161" s="227"/>
      <c r="D161" s="227"/>
      <c r="E161" s="227"/>
      <c r="F161" s="267"/>
      <c r="G161" s="229"/>
      <c r="H161" s="229"/>
      <c r="I161" s="227"/>
      <c r="J161" s="227"/>
      <c r="K161" s="227"/>
      <c r="L161" s="227"/>
      <c r="M161" s="35"/>
      <c r="N161" s="35"/>
    </row>
    <row r="162" spans="1:14" ht="20.3">
      <c r="A162" s="222" t="s">
        <v>432</v>
      </c>
      <c r="B162" s="227"/>
      <c r="C162" s="227"/>
      <c r="D162" s="227"/>
      <c r="E162" s="227"/>
      <c r="F162" s="267"/>
      <c r="G162" s="227"/>
      <c r="H162" s="227"/>
      <c r="I162" s="227"/>
      <c r="J162" s="227"/>
      <c r="K162" s="227"/>
      <c r="L162" s="227"/>
      <c r="M162" s="35"/>
      <c r="N162" s="35"/>
    </row>
    <row r="163" spans="1:14" ht="20.3">
      <c r="A163" s="225"/>
      <c r="B163" s="222"/>
      <c r="C163" s="223"/>
      <c r="D163" s="225"/>
      <c r="E163" s="225"/>
      <c r="F163" s="225"/>
      <c r="G163" s="225"/>
      <c r="H163" s="225"/>
      <c r="I163" s="225"/>
      <c r="J163" s="225"/>
      <c r="K163" s="225"/>
      <c r="L163" s="225"/>
      <c r="M163" s="35"/>
      <c r="N163" s="35"/>
    </row>
    <row r="164" spans="1:14" ht="20.3">
      <c r="A164" s="225"/>
      <c r="B164" s="225"/>
      <c r="C164" s="225"/>
      <c r="D164" s="225"/>
      <c r="E164" s="225"/>
      <c r="F164" s="225"/>
      <c r="G164" s="225"/>
      <c r="H164" s="225"/>
      <c r="I164" s="225"/>
      <c r="J164" s="225"/>
      <c r="K164" s="225"/>
      <c r="L164" s="225"/>
      <c r="M164" s="35"/>
      <c r="N164" s="35"/>
    </row>
    <row r="182" spans="1:13" s="195" customFormat="1" ht="63.85" customHeight="1">
      <c r="A182" s="488" t="s">
        <v>459</v>
      </c>
      <c r="B182" s="488"/>
      <c r="C182" s="488"/>
      <c r="D182" s="488"/>
      <c r="E182" s="488"/>
      <c r="F182" s="488"/>
      <c r="G182" s="488"/>
      <c r="H182" s="488"/>
      <c r="I182" s="488"/>
      <c r="J182" s="488"/>
      <c r="K182" s="488"/>
      <c r="L182" s="488"/>
      <c r="M182" s="488"/>
    </row>
    <row r="183" spans="1:13" s="195" customFormat="1" ht="62.25" customHeight="1">
      <c r="A183" s="199"/>
      <c r="B183" s="506" t="s">
        <v>485</v>
      </c>
      <c r="C183" s="506"/>
      <c r="D183" s="506"/>
      <c r="E183" s="506"/>
      <c r="F183" s="506"/>
      <c r="G183" s="506"/>
      <c r="H183" s="506"/>
      <c r="I183" s="506"/>
      <c r="J183" s="506"/>
      <c r="K183" s="506"/>
      <c r="L183" s="506"/>
      <c r="M183" s="199"/>
    </row>
    <row r="184" spans="1:13" s="195" customFormat="1" ht="18.85" customHeight="1">
      <c r="A184" s="199"/>
      <c r="B184" s="503" t="str">
        <f>F14</f>
        <v>Муниципальное бюджетное общеобразовательное учреждение "Средняя общеобразовательная школа № 16 " г. Уссурийска Уссурийского городского округа</v>
      </c>
      <c r="C184" s="503"/>
      <c r="D184" s="503"/>
      <c r="E184" s="503"/>
      <c r="F184" s="503"/>
      <c r="G184" s="503"/>
      <c r="H184" s="503"/>
      <c r="I184" s="503"/>
      <c r="J184" s="503"/>
      <c r="K184" s="503"/>
      <c r="L184" s="230"/>
      <c r="M184" s="199"/>
    </row>
    <row r="185" spans="1:13" s="195" customFormat="1" ht="33.75" customHeight="1">
      <c r="A185" s="199"/>
      <c r="B185" s="504"/>
      <c r="C185" s="504"/>
      <c r="D185" s="504"/>
      <c r="E185" s="504"/>
      <c r="F185" s="504"/>
      <c r="G185" s="504"/>
      <c r="H185" s="504"/>
      <c r="I185" s="504"/>
      <c r="J185" s="504"/>
      <c r="K185" s="504"/>
      <c r="L185" s="230"/>
      <c r="M185" s="199"/>
    </row>
    <row r="186" spans="1:13" s="198" customFormat="1" ht="18" customHeight="1">
      <c r="A186" s="207"/>
      <c r="B186" s="505" t="s">
        <v>468</v>
      </c>
      <c r="C186" s="505"/>
      <c r="D186" s="505"/>
      <c r="E186" s="505"/>
      <c r="F186" s="505"/>
      <c r="G186" s="505"/>
      <c r="H186" s="505"/>
      <c r="I186" s="505"/>
      <c r="J186" s="505"/>
      <c r="K186" s="505"/>
      <c r="L186" s="207"/>
      <c r="M186" s="207"/>
    </row>
    <row r="187" spans="1:13" s="195" customFormat="1" ht="9.85" customHeight="1">
      <c r="A187" s="199"/>
      <c r="B187" s="489"/>
      <c r="C187" s="490"/>
      <c r="D187" s="490"/>
      <c r="E187" s="490"/>
      <c r="F187" s="490"/>
      <c r="G187" s="490"/>
      <c r="H187" s="490"/>
      <c r="I187" s="490"/>
      <c r="J187" s="490"/>
      <c r="K187" s="490"/>
      <c r="L187" s="199"/>
      <c r="M187" s="199"/>
    </row>
    <row r="188" spans="1:13" s="195" customFormat="1" ht="17.7">
      <c r="A188" s="199"/>
      <c r="B188" s="200" t="s">
        <v>460</v>
      </c>
      <c r="C188" s="199"/>
      <c r="D188" s="199"/>
      <c r="E188" s="199"/>
      <c r="F188" s="199"/>
      <c r="G188" s="199"/>
      <c r="H188" s="199"/>
      <c r="I188" s="199"/>
      <c r="J188" s="199"/>
      <c r="K188" s="199"/>
      <c r="L188" s="199"/>
      <c r="M188" s="199"/>
    </row>
    <row r="189" spans="1:13" s="195" customFormat="1" ht="5.25" customHeight="1">
      <c r="A189" s="199"/>
      <c r="B189" s="491"/>
      <c r="C189" s="491"/>
      <c r="D189" s="491"/>
      <c r="E189" s="491"/>
      <c r="F189" s="199"/>
      <c r="G189" s="199"/>
      <c r="H189" s="199"/>
      <c r="I189" s="199"/>
      <c r="J189" s="199"/>
      <c r="K189" s="199"/>
      <c r="L189" s="199"/>
      <c r="M189" s="199"/>
    </row>
    <row r="190" spans="1:13" s="195" customFormat="1" ht="18.85" customHeight="1">
      <c r="A190" s="199"/>
      <c r="B190" s="201"/>
      <c r="C190" s="507" t="s">
        <v>89</v>
      </c>
      <c r="D190" s="508"/>
      <c r="E190" s="508"/>
      <c r="F190" s="508"/>
      <c r="G190" s="509"/>
      <c r="H190" s="492" t="s">
        <v>497</v>
      </c>
      <c r="I190" s="492"/>
      <c r="J190" s="492"/>
      <c r="K190" s="202"/>
      <c r="L190" s="202"/>
      <c r="M190" s="202"/>
    </row>
    <row r="191" spans="1:13" s="195" customFormat="1" ht="17.7">
      <c r="A191" s="199"/>
      <c r="B191" s="201"/>
      <c r="C191" s="510"/>
      <c r="D191" s="511"/>
      <c r="E191" s="511"/>
      <c r="F191" s="511"/>
      <c r="G191" s="512"/>
      <c r="H191" s="492"/>
      <c r="I191" s="492"/>
      <c r="J191" s="492"/>
      <c r="K191" s="202"/>
      <c r="L191" s="202"/>
      <c r="M191" s="202"/>
    </row>
    <row r="192" spans="1:12" s="195" customFormat="1" ht="35.25" customHeight="1">
      <c r="A192" s="196"/>
      <c r="B192" s="203"/>
      <c r="C192" s="513" t="s">
        <v>461</v>
      </c>
      <c r="D192" s="514"/>
      <c r="E192" s="514"/>
      <c r="F192" s="514"/>
      <c r="G192" s="515"/>
      <c r="H192" s="498">
        <f>'Таблица  2'!H11</f>
        <v>53904902</v>
      </c>
      <c r="I192" s="498"/>
      <c r="J192" s="498"/>
      <c r="K192" s="202"/>
      <c r="L192" s="202"/>
    </row>
    <row r="193" spans="1:12" s="195" customFormat="1" ht="35.25" customHeight="1">
      <c r="A193" s="196"/>
      <c r="B193" s="201"/>
      <c r="C193" s="516" t="s">
        <v>368</v>
      </c>
      <c r="D193" s="517"/>
      <c r="E193" s="517"/>
      <c r="F193" s="517"/>
      <c r="G193" s="518"/>
      <c r="H193" s="498"/>
      <c r="I193" s="498"/>
      <c r="J193" s="498"/>
      <c r="K193" s="202"/>
      <c r="L193" s="202"/>
    </row>
    <row r="194" spans="1:12" s="195" customFormat="1" ht="35.25" customHeight="1">
      <c r="A194" s="196"/>
      <c r="B194" s="204"/>
      <c r="C194" s="516" t="s">
        <v>466</v>
      </c>
      <c r="D194" s="517"/>
      <c r="E194" s="517"/>
      <c r="F194" s="517"/>
      <c r="G194" s="518"/>
      <c r="H194" s="498">
        <f>'Таблица  2'!H12</f>
        <v>0</v>
      </c>
      <c r="I194" s="498"/>
      <c r="J194" s="498"/>
      <c r="K194" s="202"/>
      <c r="L194" s="202"/>
    </row>
    <row r="195" spans="1:12" s="195" customFormat="1" ht="35.25" customHeight="1">
      <c r="A195" s="196"/>
      <c r="B195" s="204"/>
      <c r="C195" s="516" t="s">
        <v>205</v>
      </c>
      <c r="D195" s="517"/>
      <c r="E195" s="517"/>
      <c r="F195" s="517"/>
      <c r="G195" s="518"/>
      <c r="H195" s="498">
        <f>'Таблица  2'!H13</f>
        <v>52729394</v>
      </c>
      <c r="I195" s="498"/>
      <c r="J195" s="498"/>
      <c r="K195" s="202"/>
      <c r="L195" s="202"/>
    </row>
    <row r="196" spans="1:12" s="195" customFormat="1" ht="35.25" customHeight="1">
      <c r="A196" s="196"/>
      <c r="B196" s="204"/>
      <c r="C196" s="516" t="s">
        <v>207</v>
      </c>
      <c r="D196" s="517"/>
      <c r="E196" s="517"/>
      <c r="F196" s="517"/>
      <c r="G196" s="518"/>
      <c r="H196" s="498">
        <f>'Таблица  2'!H14</f>
        <v>0</v>
      </c>
      <c r="I196" s="498"/>
      <c r="J196" s="498"/>
      <c r="K196" s="202"/>
      <c r="L196" s="202"/>
    </row>
    <row r="197" spans="1:12" s="195" customFormat="1" ht="72" customHeight="1">
      <c r="A197" s="196"/>
      <c r="B197" s="204"/>
      <c r="C197" s="516" t="s">
        <v>378</v>
      </c>
      <c r="D197" s="517"/>
      <c r="E197" s="517"/>
      <c r="F197" s="517"/>
      <c r="G197" s="518"/>
      <c r="H197" s="498">
        <f>'Таблица  2'!H15</f>
        <v>0</v>
      </c>
      <c r="I197" s="498"/>
      <c r="J197" s="498"/>
      <c r="K197" s="202"/>
      <c r="L197" s="202"/>
    </row>
    <row r="198" spans="1:12" s="195" customFormat="1" ht="35.25" customHeight="1">
      <c r="A198" s="196"/>
      <c r="B198" s="204"/>
      <c r="C198" s="516" t="s">
        <v>379</v>
      </c>
      <c r="D198" s="517"/>
      <c r="E198" s="517"/>
      <c r="F198" s="517"/>
      <c r="G198" s="518"/>
      <c r="H198" s="498">
        <f>'Таблица  2'!H16</f>
        <v>17981</v>
      </c>
      <c r="I198" s="498"/>
      <c r="J198" s="498"/>
      <c r="K198" s="202"/>
      <c r="L198" s="202"/>
    </row>
    <row r="199" spans="1:12" s="195" customFormat="1" ht="35.25" customHeight="1">
      <c r="A199" s="196"/>
      <c r="B199" s="204"/>
      <c r="C199" s="516" t="s">
        <v>213</v>
      </c>
      <c r="D199" s="517"/>
      <c r="E199" s="517"/>
      <c r="F199" s="517"/>
      <c r="G199" s="518"/>
      <c r="H199" s="498">
        <f>'Таблица  2'!H17</f>
        <v>1157527</v>
      </c>
      <c r="I199" s="498"/>
      <c r="J199" s="498"/>
      <c r="K199" s="202"/>
      <c r="L199" s="202"/>
    </row>
    <row r="200" spans="1:12" s="195" customFormat="1" ht="35.25" customHeight="1">
      <c r="A200" s="196"/>
      <c r="B200" s="204"/>
      <c r="C200" s="516" t="s">
        <v>380</v>
      </c>
      <c r="D200" s="517"/>
      <c r="E200" s="517"/>
      <c r="F200" s="517"/>
      <c r="G200" s="518"/>
      <c r="H200" s="498">
        <f>'Таблица  2'!H18</f>
        <v>0</v>
      </c>
      <c r="I200" s="498"/>
      <c r="J200" s="498"/>
      <c r="K200" s="202"/>
      <c r="L200" s="202"/>
    </row>
    <row r="201" spans="1:12" s="195" customFormat="1" ht="35.25" customHeight="1">
      <c r="A201" s="196"/>
      <c r="B201" s="204"/>
      <c r="C201" s="516" t="s">
        <v>217</v>
      </c>
      <c r="D201" s="517"/>
      <c r="E201" s="517"/>
      <c r="F201" s="517"/>
      <c r="G201" s="518"/>
      <c r="H201" s="498">
        <f>'Таблица  2'!H19</f>
        <v>498300</v>
      </c>
      <c r="I201" s="498"/>
      <c r="J201" s="498"/>
      <c r="K201" s="202"/>
      <c r="L201" s="202"/>
    </row>
    <row r="202" spans="1:12" s="195" customFormat="1" ht="35.25" customHeight="1">
      <c r="A202" s="196"/>
      <c r="B202" s="204"/>
      <c r="C202" s="516" t="s">
        <v>381</v>
      </c>
      <c r="D202" s="517"/>
      <c r="E202" s="517"/>
      <c r="F202" s="517"/>
      <c r="G202" s="518"/>
      <c r="H202" s="498">
        <f>'Таблица  2'!H20</f>
        <v>659227</v>
      </c>
      <c r="I202" s="498"/>
      <c r="J202" s="498"/>
      <c r="K202" s="202"/>
      <c r="L202" s="202"/>
    </row>
    <row r="203" spans="1:12" s="195" customFormat="1" ht="35.25" customHeight="1">
      <c r="A203" s="196"/>
      <c r="B203" s="204"/>
      <c r="C203" s="516" t="s">
        <v>382</v>
      </c>
      <c r="D203" s="517"/>
      <c r="E203" s="517"/>
      <c r="F203" s="517"/>
      <c r="G203" s="518"/>
      <c r="H203" s="498">
        <f>'Таблица  2'!H21</f>
        <v>0</v>
      </c>
      <c r="I203" s="498"/>
      <c r="J203" s="498"/>
      <c r="K203" s="202"/>
      <c r="L203" s="202"/>
    </row>
    <row r="204" spans="1:12" s="195" customFormat="1" ht="35.25" customHeight="1">
      <c r="A204" s="196"/>
      <c r="B204" s="205"/>
      <c r="C204" s="513" t="s">
        <v>462</v>
      </c>
      <c r="D204" s="514"/>
      <c r="E204" s="514"/>
      <c r="F204" s="514"/>
      <c r="G204" s="515"/>
      <c r="H204" s="498">
        <f>'Таблица  2'!H22</f>
        <v>53904902</v>
      </c>
      <c r="I204" s="498"/>
      <c r="J204" s="498"/>
      <c r="K204" s="202"/>
      <c r="L204" s="202"/>
    </row>
    <row r="205" spans="1:13" s="195" customFormat="1" ht="17.7">
      <c r="A205" s="196"/>
      <c r="B205" s="199"/>
      <c r="C205" s="199"/>
      <c r="D205" s="199"/>
      <c r="E205" s="199"/>
      <c r="F205" s="199"/>
      <c r="G205" s="199"/>
      <c r="H205" s="199"/>
      <c r="I205" s="199"/>
      <c r="J205" s="199"/>
      <c r="K205" s="199"/>
      <c r="L205" s="199"/>
      <c r="M205" s="196"/>
    </row>
    <row r="206" spans="1:13" s="195" customFormat="1" ht="18.85" customHeight="1">
      <c r="A206" s="196"/>
      <c r="B206" s="206"/>
      <c r="C206" s="206"/>
      <c r="D206" s="206"/>
      <c r="E206" s="206"/>
      <c r="F206" s="206"/>
      <c r="G206" s="206"/>
      <c r="H206" s="206"/>
      <c r="I206" s="206"/>
      <c r="J206" s="206"/>
      <c r="K206" s="206"/>
      <c r="L206" s="206"/>
      <c r="M206" s="196"/>
    </row>
    <row r="207" spans="1:13" s="195" customFormat="1" ht="20.3">
      <c r="A207" s="196"/>
      <c r="B207" s="483" t="s">
        <v>486</v>
      </c>
      <c r="C207" s="483"/>
      <c r="D207" s="483"/>
      <c r="E207" s="483"/>
      <c r="F207" s="483"/>
      <c r="G207" s="483"/>
      <c r="H207" s="483"/>
      <c r="I207" s="483"/>
      <c r="J207" s="483"/>
      <c r="K207" s="483"/>
      <c r="L207" s="483"/>
      <c r="M207" s="196"/>
    </row>
    <row r="208" spans="1:13" s="195" customFormat="1" ht="18.85" customHeight="1">
      <c r="A208" s="196"/>
      <c r="B208" s="483" t="str">
        <f>F14</f>
        <v>Муниципальное бюджетное общеобразовательное учреждение "Средняя общеобразовательная школа № 16 " г. Уссурийска Уссурийского городского округа</v>
      </c>
      <c r="C208" s="483"/>
      <c r="D208" s="483"/>
      <c r="E208" s="483"/>
      <c r="F208" s="483"/>
      <c r="G208" s="483"/>
      <c r="H208" s="483"/>
      <c r="I208" s="483"/>
      <c r="J208" s="483"/>
      <c r="K208" s="483"/>
      <c r="L208" s="230"/>
      <c r="M208" s="196"/>
    </row>
    <row r="209" spans="1:13" s="195" customFormat="1" ht="18" customHeight="1">
      <c r="A209" s="196"/>
      <c r="B209" s="484"/>
      <c r="C209" s="484"/>
      <c r="D209" s="484"/>
      <c r="E209" s="484"/>
      <c r="F209" s="484"/>
      <c r="G209" s="484"/>
      <c r="H209" s="484"/>
      <c r="I209" s="484"/>
      <c r="J209" s="484"/>
      <c r="K209" s="484"/>
      <c r="L209" s="230"/>
      <c r="M209" s="196"/>
    </row>
    <row r="210" spans="1:13" s="198" customFormat="1" ht="24.05" customHeight="1">
      <c r="A210" s="197"/>
      <c r="B210" s="501" t="s">
        <v>468</v>
      </c>
      <c r="C210" s="501"/>
      <c r="D210" s="501"/>
      <c r="E210" s="501"/>
      <c r="F210" s="501"/>
      <c r="G210" s="501"/>
      <c r="H210" s="501"/>
      <c r="I210" s="501"/>
      <c r="J210" s="501"/>
      <c r="K210" s="501"/>
      <c r="L210" s="230"/>
      <c r="M210" s="197"/>
    </row>
    <row r="211" spans="1:13" s="195" customFormat="1" ht="42.75" customHeight="1">
      <c r="A211" s="196"/>
      <c r="B211" s="502" t="s">
        <v>467</v>
      </c>
      <c r="C211" s="502"/>
      <c r="D211" s="502"/>
      <c r="E211" s="502"/>
      <c r="F211" s="502"/>
      <c r="G211" s="502"/>
      <c r="H211" s="502"/>
      <c r="I211" s="502"/>
      <c r="J211" s="502"/>
      <c r="K211" s="502"/>
      <c r="L211" s="230"/>
      <c r="M211" s="196"/>
    </row>
    <row r="212" spans="1:13" s="195" customFormat="1" ht="18.85" customHeight="1">
      <c r="A212" s="196"/>
      <c r="B212" s="485" t="s">
        <v>463</v>
      </c>
      <c r="C212" s="485"/>
      <c r="D212" s="485"/>
      <c r="E212" s="485"/>
      <c r="F212" s="485"/>
      <c r="G212" s="485"/>
      <c r="H212" s="485"/>
      <c r="I212" s="485"/>
      <c r="J212" s="485"/>
      <c r="K212" s="485"/>
      <c r="L212" s="230"/>
      <c r="M212" s="196"/>
    </row>
    <row r="213" spans="1:13" s="195" customFormat="1" ht="24.75" customHeight="1">
      <c r="A213" s="196"/>
      <c r="B213" s="485"/>
      <c r="C213" s="485"/>
      <c r="D213" s="485"/>
      <c r="E213" s="485"/>
      <c r="F213" s="485"/>
      <c r="G213" s="485"/>
      <c r="H213" s="485"/>
      <c r="I213" s="485"/>
      <c r="J213" s="485"/>
      <c r="K213" s="485"/>
      <c r="L213" s="230"/>
      <c r="M213" s="196"/>
    </row>
    <row r="214" spans="1:13" s="195" customFormat="1" ht="20.3">
      <c r="A214" s="196"/>
      <c r="B214" s="230"/>
      <c r="C214" s="230"/>
      <c r="D214" s="230"/>
      <c r="E214" s="230"/>
      <c r="F214" s="230"/>
      <c r="G214" s="230"/>
      <c r="H214" s="230"/>
      <c r="I214" s="230"/>
      <c r="J214" s="230"/>
      <c r="K214" s="230"/>
      <c r="L214" s="230"/>
      <c r="M214" s="196"/>
    </row>
    <row r="215" spans="1:13" s="195" customFormat="1" ht="20.3">
      <c r="A215" s="196"/>
      <c r="B215" s="230"/>
      <c r="C215" s="230"/>
      <c r="D215" s="230"/>
      <c r="E215" s="230"/>
      <c r="F215" s="230"/>
      <c r="G215" s="230"/>
      <c r="H215" s="230"/>
      <c r="I215" s="230"/>
      <c r="J215" s="230"/>
      <c r="K215" s="230"/>
      <c r="L215" s="230"/>
      <c r="M215" s="196"/>
    </row>
    <row r="216" spans="1:13" s="195" customFormat="1" ht="61.55" customHeight="1">
      <c r="A216" s="196"/>
      <c r="B216" s="486" t="str">
        <f>A151</f>
        <v>Начальник финансово-экономического отдела</v>
      </c>
      <c r="C216" s="486"/>
      <c r="D216" s="486"/>
      <c r="E216" s="486"/>
      <c r="F216" s="263"/>
      <c r="G216" s="263"/>
      <c r="H216" s="263"/>
      <c r="I216" s="263"/>
      <c r="J216" s="263"/>
      <c r="K216" s="263" t="str">
        <f>H151</f>
        <v>Н.А. Вялкова</v>
      </c>
      <c r="L216" s="230"/>
      <c r="M216" s="196"/>
    </row>
    <row r="217" spans="1:13" s="195" customFormat="1" ht="20.3">
      <c r="A217" s="196"/>
      <c r="B217" s="263"/>
      <c r="C217" s="263"/>
      <c r="D217" s="263"/>
      <c r="E217" s="263"/>
      <c r="F217" s="263"/>
      <c r="G217" s="263"/>
      <c r="H217" s="263"/>
      <c r="I217" s="263"/>
      <c r="J217" s="263"/>
      <c r="K217" s="263"/>
      <c r="L217" s="230"/>
      <c r="M217" s="196"/>
    </row>
    <row r="218" spans="1:13" s="195" customFormat="1" ht="18.85" customHeight="1">
      <c r="A218" s="196"/>
      <c r="B218" s="486" t="s">
        <v>487</v>
      </c>
      <c r="C218" s="486"/>
      <c r="D218" s="486"/>
      <c r="E218" s="486"/>
      <c r="F218" s="263"/>
      <c r="G218" s="263"/>
      <c r="H218" s="263"/>
      <c r="I218" s="263"/>
      <c r="J218" s="263"/>
      <c r="K218" s="263" t="str">
        <f>H154</f>
        <v>И.Ю. Щербак</v>
      </c>
      <c r="L218" s="230"/>
      <c r="M218" s="196"/>
    </row>
    <row r="219" spans="1:13" s="195" customFormat="1" ht="6.75" customHeight="1">
      <c r="A219" s="196"/>
      <c r="B219" s="264"/>
      <c r="C219" s="264"/>
      <c r="D219" s="264"/>
      <c r="E219" s="264"/>
      <c r="F219" s="264"/>
      <c r="G219" s="264"/>
      <c r="H219" s="264"/>
      <c r="I219" s="264"/>
      <c r="J219" s="264"/>
      <c r="K219" s="264"/>
      <c r="L219" s="199"/>
      <c r="M219" s="196"/>
    </row>
    <row r="220" spans="1:13" s="195" customFormat="1" ht="48" customHeight="1">
      <c r="A220" s="196"/>
      <c r="B220" s="264"/>
      <c r="C220" s="264"/>
      <c r="D220" s="264"/>
      <c r="E220" s="264"/>
      <c r="F220" s="264"/>
      <c r="G220" s="264"/>
      <c r="H220" s="264"/>
      <c r="I220" s="264"/>
      <c r="J220" s="263" t="s">
        <v>488</v>
      </c>
      <c r="K220" s="263"/>
      <c r="L220" s="199"/>
      <c r="M220" s="196"/>
    </row>
    <row r="221" spans="1:13" s="195" customFormat="1" ht="20.3">
      <c r="A221" s="196"/>
      <c r="B221" s="263" t="s">
        <v>465</v>
      </c>
      <c r="C221" s="263"/>
      <c r="D221" s="264"/>
      <c r="E221" s="264"/>
      <c r="F221" s="264"/>
      <c r="G221" s="264"/>
      <c r="H221" s="264"/>
      <c r="I221" s="264"/>
      <c r="J221" s="264"/>
      <c r="K221" s="264"/>
      <c r="L221" s="199"/>
      <c r="M221" s="196"/>
    </row>
    <row r="222" spans="1:13" s="195" customFormat="1" ht="20.3">
      <c r="A222" s="196"/>
      <c r="B222" s="263" t="s">
        <v>464</v>
      </c>
      <c r="C222" s="263"/>
      <c r="D222" s="264"/>
      <c r="E222" s="264"/>
      <c r="F222" s="264"/>
      <c r="G222" s="264"/>
      <c r="H222" s="264"/>
      <c r="I222" s="264"/>
      <c r="J222" s="264"/>
      <c r="K222" s="264"/>
      <c r="L222" s="199"/>
      <c r="M222" s="196"/>
    </row>
    <row r="223" spans="1:13" s="195" customFormat="1" ht="17.7">
      <c r="A223" s="196"/>
      <c r="B223" s="199"/>
      <c r="C223" s="199"/>
      <c r="D223" s="199"/>
      <c r="E223" s="199"/>
      <c r="F223" s="199"/>
      <c r="G223" s="199"/>
      <c r="H223" s="199"/>
      <c r="I223" s="199"/>
      <c r="J223" s="199"/>
      <c r="K223" s="199"/>
      <c r="L223" s="199"/>
      <c r="M223" s="196"/>
    </row>
    <row r="224" spans="1:13" s="195" customFormat="1" ht="17.7">
      <c r="A224" s="196"/>
      <c r="B224" s="199"/>
      <c r="C224" s="199"/>
      <c r="D224" s="199"/>
      <c r="E224" s="199"/>
      <c r="F224" s="199"/>
      <c r="G224" s="199"/>
      <c r="H224" s="199"/>
      <c r="I224" s="199"/>
      <c r="J224" s="199"/>
      <c r="K224" s="199"/>
      <c r="L224" s="199"/>
      <c r="M224" s="196"/>
    </row>
    <row r="225" spans="1:13" s="195" customFormat="1" ht="17.7">
      <c r="A225" s="196"/>
      <c r="B225" s="196"/>
      <c r="C225" s="196"/>
      <c r="D225" s="196"/>
      <c r="E225" s="196"/>
      <c r="F225" s="196"/>
      <c r="G225" s="196"/>
      <c r="H225" s="196"/>
      <c r="I225" s="196"/>
      <c r="J225" s="196"/>
      <c r="K225" s="196"/>
      <c r="L225" s="196"/>
      <c r="M225" s="196"/>
    </row>
    <row r="226" spans="1:13" s="195" customFormat="1" ht="17.7">
      <c r="A226" s="196"/>
      <c r="B226" s="196"/>
      <c r="C226" s="196"/>
      <c r="D226" s="196"/>
      <c r="E226" s="196"/>
      <c r="F226" s="196"/>
      <c r="G226" s="196"/>
      <c r="H226" s="196"/>
      <c r="I226" s="196"/>
      <c r="J226" s="196"/>
      <c r="K226" s="196"/>
      <c r="L226" s="196"/>
      <c r="M226" s="196"/>
    </row>
    <row r="227" spans="1:13" s="195" customFormat="1" ht="17.7">
      <c r="A227" s="196"/>
      <c r="B227" s="196"/>
      <c r="C227" s="196"/>
      <c r="D227" s="196"/>
      <c r="E227" s="196"/>
      <c r="F227" s="196"/>
      <c r="G227" s="196"/>
      <c r="H227" s="196"/>
      <c r="I227" s="196"/>
      <c r="J227" s="196"/>
      <c r="K227" s="196"/>
      <c r="L227" s="196"/>
      <c r="M227" s="196"/>
    </row>
    <row r="228" s="195" customFormat="1" ht="17.7"/>
    <row r="229" s="195" customFormat="1" ht="17.7"/>
    <row r="230" s="195" customFormat="1" ht="17.7"/>
    <row r="231" s="195" customFormat="1" ht="17.7"/>
    <row r="232" s="195" customFormat="1" ht="17.7"/>
    <row r="233" s="195" customFormat="1" ht="17.7"/>
  </sheetData>
  <sheetProtection password="CCFD" sheet="1" objects="1" scenarios="1" formatCells="0" formatColumns="0" formatRows="0"/>
  <mergeCells count="247">
    <mergeCell ref="A151:D151"/>
    <mergeCell ref="A152:D152"/>
    <mergeCell ref="A154:D154"/>
    <mergeCell ref="B207:L207"/>
    <mergeCell ref="B210:K210"/>
    <mergeCell ref="B211:K211"/>
    <mergeCell ref="B184:K185"/>
    <mergeCell ref="B186:K186"/>
    <mergeCell ref="B183:L183"/>
    <mergeCell ref="C190:G191"/>
    <mergeCell ref="C192:G192"/>
    <mergeCell ref="C193:G193"/>
    <mergeCell ref="C194:G194"/>
    <mergeCell ref="C195:G195"/>
    <mergeCell ref="C196:G196"/>
    <mergeCell ref="C197:G197"/>
    <mergeCell ref="C198:G198"/>
    <mergeCell ref="C199:G199"/>
    <mergeCell ref="C200:G200"/>
    <mergeCell ref="C201:G201"/>
    <mergeCell ref="C202:G202"/>
    <mergeCell ref="C203:G203"/>
    <mergeCell ref="C204:G204"/>
    <mergeCell ref="H201:J201"/>
    <mergeCell ref="H202:J202"/>
    <mergeCell ref="H203:J203"/>
    <mergeCell ref="H204:J204"/>
    <mergeCell ref="H196:J196"/>
    <mergeCell ref="H197:J197"/>
    <mergeCell ref="H198:J198"/>
    <mergeCell ref="H199:J199"/>
    <mergeCell ref="H200:J200"/>
    <mergeCell ref="H192:J192"/>
    <mergeCell ref="H193:J193"/>
    <mergeCell ref="H194:J194"/>
    <mergeCell ref="H195:J195"/>
    <mergeCell ref="B208:K209"/>
    <mergeCell ref="B212:K213"/>
    <mergeCell ref="B216:E216"/>
    <mergeCell ref="B218:E218"/>
    <mergeCell ref="O17:R17"/>
    <mergeCell ref="A182:M182"/>
    <mergeCell ref="B187:K187"/>
    <mergeCell ref="B189:E189"/>
    <mergeCell ref="H190:J191"/>
    <mergeCell ref="A140:E140"/>
    <mergeCell ref="F140:H140"/>
    <mergeCell ref="I140:L140"/>
    <mergeCell ref="A138:E138"/>
    <mergeCell ref="F138:H138"/>
    <mergeCell ref="I138:L138"/>
    <mergeCell ref="A139:E139"/>
    <mergeCell ref="F139:H139"/>
    <mergeCell ref="I139:L139"/>
    <mergeCell ref="A134:L135"/>
    <mergeCell ref="A136:E136"/>
    <mergeCell ref="F136:H136"/>
    <mergeCell ref="I136:L136"/>
    <mergeCell ref="A137:E137"/>
    <mergeCell ref="F137:H137"/>
    <mergeCell ref="I137:L137"/>
    <mergeCell ref="A132:E132"/>
    <mergeCell ref="F132:H132"/>
    <mergeCell ref="I132:L132"/>
    <mergeCell ref="A133:E133"/>
    <mergeCell ref="F133:H133"/>
    <mergeCell ref="I133:L133"/>
    <mergeCell ref="A130:E130"/>
    <mergeCell ref="F130:H130"/>
    <mergeCell ref="I130:L130"/>
    <mergeCell ref="A131:E131"/>
    <mergeCell ref="F131:H131"/>
    <mergeCell ref="I131:L131"/>
    <mergeCell ref="A128:E128"/>
    <mergeCell ref="F128:H128"/>
    <mergeCell ref="I128:L128"/>
    <mergeCell ref="A129:E129"/>
    <mergeCell ref="F129:H129"/>
    <mergeCell ref="I129:L129"/>
    <mergeCell ref="G117:L117"/>
    <mergeCell ref="G118:I118"/>
    <mergeCell ref="J118:L118"/>
    <mergeCell ref="A124:L125"/>
    <mergeCell ref="A126:L126"/>
    <mergeCell ref="A127:L127"/>
    <mergeCell ref="A111:D111"/>
    <mergeCell ref="A112:D112"/>
    <mergeCell ref="A113:D113"/>
    <mergeCell ref="A114:L114"/>
    <mergeCell ref="A115:L115"/>
    <mergeCell ref="A116:A119"/>
    <mergeCell ref="B116:B119"/>
    <mergeCell ref="C116:C119"/>
    <mergeCell ref="D116:L116"/>
    <mergeCell ref="D117:F118"/>
    <mergeCell ref="A105:D105"/>
    <mergeCell ref="A106:D106"/>
    <mergeCell ref="A107:D107"/>
    <mergeCell ref="A108:D108"/>
    <mergeCell ref="A109:D109"/>
    <mergeCell ref="A110:D110"/>
    <mergeCell ref="A99:D99"/>
    <mergeCell ref="A100:D100"/>
    <mergeCell ref="A101:D101"/>
    <mergeCell ref="A102:D102"/>
    <mergeCell ref="A103:D103"/>
    <mergeCell ref="A104:D104"/>
    <mergeCell ref="A92:D92"/>
    <mergeCell ref="A93:D93"/>
    <mergeCell ref="A95:D95"/>
    <mergeCell ref="A96:D96"/>
    <mergeCell ref="A97:D97"/>
    <mergeCell ref="A98:D98"/>
    <mergeCell ref="A86:D86"/>
    <mergeCell ref="A87:D87"/>
    <mergeCell ref="A88:D88"/>
    <mergeCell ref="A89:D89"/>
    <mergeCell ref="A90:D90"/>
    <mergeCell ref="A91:D91"/>
    <mergeCell ref="A94:D94"/>
    <mergeCell ref="A80:D80"/>
    <mergeCell ref="A81:D81"/>
    <mergeCell ref="A82:D82"/>
    <mergeCell ref="A83:D83"/>
    <mergeCell ref="A84:D84"/>
    <mergeCell ref="A85:D85"/>
    <mergeCell ref="A74:D74"/>
    <mergeCell ref="A75:D75"/>
    <mergeCell ref="A76:D76"/>
    <mergeCell ref="A77:D77"/>
    <mergeCell ref="A78:D78"/>
    <mergeCell ref="A79:D79"/>
    <mergeCell ref="A68:D68"/>
    <mergeCell ref="A69:D69"/>
    <mergeCell ref="A70:D70"/>
    <mergeCell ref="A71:D71"/>
    <mergeCell ref="A72:D72"/>
    <mergeCell ref="A73:D73"/>
    <mergeCell ref="A62:D62"/>
    <mergeCell ref="A63:D63"/>
    <mergeCell ref="A64:D64"/>
    <mergeCell ref="A65:D65"/>
    <mergeCell ref="A66:D66"/>
    <mergeCell ref="A67:D67"/>
    <mergeCell ref="J56:J57"/>
    <mergeCell ref="K56:L56"/>
    <mergeCell ref="A58:D58"/>
    <mergeCell ref="A59:D59"/>
    <mergeCell ref="A60:D60"/>
    <mergeCell ref="A61:D61"/>
    <mergeCell ref="A51:L52"/>
    <mergeCell ref="A53:L53"/>
    <mergeCell ref="A54:D57"/>
    <mergeCell ref="E54:E57"/>
    <mergeCell ref="F54:F57"/>
    <mergeCell ref="G54:L54"/>
    <mergeCell ref="G55:G57"/>
    <mergeCell ref="H55:L55"/>
    <mergeCell ref="H56:H57"/>
    <mergeCell ref="I56:I57"/>
    <mergeCell ref="B48:E48"/>
    <mergeCell ref="F48:L48"/>
    <mergeCell ref="B49:E49"/>
    <mergeCell ref="F49:L49"/>
    <mergeCell ref="B50:E50"/>
    <mergeCell ref="F50:L50"/>
    <mergeCell ref="B45:E45"/>
    <mergeCell ref="F45:L45"/>
    <mergeCell ref="B46:E46"/>
    <mergeCell ref="F46:L46"/>
    <mergeCell ref="B47:E47"/>
    <mergeCell ref="F47:L47"/>
    <mergeCell ref="B42:E42"/>
    <mergeCell ref="F42:L42"/>
    <mergeCell ref="B43:E43"/>
    <mergeCell ref="F43:L43"/>
    <mergeCell ref="B44:E44"/>
    <mergeCell ref="F44:L44"/>
    <mergeCell ref="B39:E39"/>
    <mergeCell ref="F39:L39"/>
    <mergeCell ref="B40:E40"/>
    <mergeCell ref="F40:L40"/>
    <mergeCell ref="B41:E41"/>
    <mergeCell ref="F41:L41"/>
    <mergeCell ref="B36:E36"/>
    <mergeCell ref="F36:L36"/>
    <mergeCell ref="B37:E37"/>
    <mergeCell ref="F37:L37"/>
    <mergeCell ref="B38:E38"/>
    <mergeCell ref="F38:L38"/>
    <mergeCell ref="F32:G32"/>
    <mergeCell ref="B33:E33"/>
    <mergeCell ref="F33:L33"/>
    <mergeCell ref="B34:E34"/>
    <mergeCell ref="F34:L34"/>
    <mergeCell ref="B35:E35"/>
    <mergeCell ref="F35:L35"/>
    <mergeCell ref="A28:E28"/>
    <mergeCell ref="F28:L28"/>
    <mergeCell ref="A29:E29"/>
    <mergeCell ref="F29:L29"/>
    <mergeCell ref="A30:L30"/>
    <mergeCell ref="A31:L31"/>
    <mergeCell ref="A25:E25"/>
    <mergeCell ref="F25:L25"/>
    <mergeCell ref="A26:E26"/>
    <mergeCell ref="F26:L26"/>
    <mergeCell ref="A27:E27"/>
    <mergeCell ref="F27:L27"/>
    <mergeCell ref="A21:L21"/>
    <mergeCell ref="A22:E22"/>
    <mergeCell ref="F22:L22"/>
    <mergeCell ref="A23:E23"/>
    <mergeCell ref="F23:L23"/>
    <mergeCell ref="A24:E24"/>
    <mergeCell ref="F24:L24"/>
    <mergeCell ref="A18:E18"/>
    <mergeCell ref="F18:L18"/>
    <mergeCell ref="A19:E19"/>
    <mergeCell ref="F19:L19"/>
    <mergeCell ref="A20:E20"/>
    <mergeCell ref="F20:L20"/>
    <mergeCell ref="A15:E15"/>
    <mergeCell ref="F15:L15"/>
    <mergeCell ref="A16:E16"/>
    <mergeCell ref="F16:L16"/>
    <mergeCell ref="A17:E17"/>
    <mergeCell ref="F17:L17"/>
    <mergeCell ref="A8:L8"/>
    <mergeCell ref="A9:L9"/>
    <mergeCell ref="A11:L11"/>
    <mergeCell ref="B12:E12"/>
    <mergeCell ref="A13:L13"/>
    <mergeCell ref="A14:E14"/>
    <mergeCell ref="F14:L14"/>
    <mergeCell ref="A10:L10"/>
    <mergeCell ref="A3:C3"/>
    <mergeCell ref="D3:E3"/>
    <mergeCell ref="I3:L3"/>
    <mergeCell ref="A4:C4"/>
    <mergeCell ref="I4:L4"/>
    <mergeCell ref="A5:C5"/>
    <mergeCell ref="A1:C1"/>
    <mergeCell ref="D1:E1"/>
    <mergeCell ref="I1:L1"/>
    <mergeCell ref="D2:E2"/>
    <mergeCell ref="I2:L2"/>
  </mergeCells>
  <conditionalFormatting sqref="O15:S15 O8">
    <cfRule type="cellIs" priority="3" dxfId="0" operator="lessThan">
      <formula>0</formula>
    </cfRule>
  </conditionalFormatting>
  <printOptions/>
  <pageMargins left="0.3" right="0.21" top="0.35433070866141736" bottom="0.2362204724409449" header="0.31496062992125984" footer="0.15748031496062992"/>
  <pageSetup fitToHeight="4" horizontalDpi="600" verticalDpi="600" orientation="portrait" paperSize="9" scale="43" r:id="rId1"/>
  <rowBreaks count="3" manualBreakCount="3">
    <brk id="50" max="16383" man="1"/>
    <brk id="113" max="16383" man="1"/>
    <brk id="17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NII</dc:creator>
  <cp:keywords/>
  <dc:description/>
  <cp:lastModifiedBy>Бухгалтер</cp:lastModifiedBy>
  <cp:lastPrinted>2019-01-21T01:46:07Z</cp:lastPrinted>
  <dcterms:created xsi:type="dcterms:W3CDTF">2007-11-01T06:06:06Z</dcterms:created>
  <dcterms:modified xsi:type="dcterms:W3CDTF">2019-02-06T00:18:17Z</dcterms:modified>
  <cp:category/>
  <cp:version/>
  <cp:contentType/>
  <cp:contentStatus/>
</cp:coreProperties>
</file>